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activeTab="0"/>
  </bookViews>
  <sheets>
    <sheet name="elektroinstalacije" sheetId="1" r:id="rId1"/>
    <sheet name="Sheet2" sheetId="2" r:id="rId2"/>
    <sheet name="Sheet3" sheetId="3" r:id="rId3"/>
  </sheets>
  <definedNames>
    <definedName name="_xlnm.Print_Titles" localSheetId="0">'elektroinstalacije'!$86:$86</definedName>
  </definedNames>
  <calcPr fullCalcOnLoad="1"/>
</workbook>
</file>

<file path=xl/sharedStrings.xml><?xml version="1.0" encoding="utf-8"?>
<sst xmlns="http://schemas.openxmlformats.org/spreadsheetml/2006/main" count="72" uniqueCount="53">
  <si>
    <t>Ispitivanje i puštanje u rad.</t>
  </si>
  <si>
    <t>komplet</t>
  </si>
  <si>
    <t>Opis materijala i radova</t>
  </si>
  <si>
    <t>Količina</t>
  </si>
  <si>
    <t>Ukupno</t>
  </si>
  <si>
    <t>Jedinica</t>
  </si>
  <si>
    <t>Red
broj</t>
  </si>
  <si>
    <t>Projektant:</t>
  </si>
  <si>
    <t>UKUPNO:</t>
  </si>
  <si>
    <t>m</t>
  </si>
  <si>
    <t>SVEUKUPNO:</t>
  </si>
  <si>
    <t>Kristija Šimunija, dipl.ing.el.</t>
  </si>
  <si>
    <t>kom</t>
  </si>
  <si>
    <t xml:space="preserve">Sitni spojni i montažni pribor </t>
  </si>
  <si>
    <t>NAPOMENA: Aktivnu opremu investitor odabire samostalno</t>
  </si>
  <si>
    <t>INVESTITOR:       KOPRIVNIČKO-KRIŽEVAČKA ŽUPANIJA</t>
  </si>
  <si>
    <t>GRAĐEVINA:       RAČUNALNA MREŽA NA ZGRADI KOPRIVNIČKO-KRIŽEVAČKE ŽUPANIJE</t>
  </si>
  <si>
    <t>LOKACIJA:          KOPRIVNICA</t>
  </si>
  <si>
    <t>OPĆI UVJETI:</t>
  </si>
  <si>
    <t>Radove treba izvesti točno prema opisu troškovnika, a u stavkama gdje nije objašnjen način rada i posebne osobine finalnog produkta, izvođač je dužan pridržavati se uobičajenog načina rada, uvažavajući odredbe važećih standarda, uz obvezu izvedbe kvalitetnog proizvoda.</t>
  </si>
  <si>
    <t>Osim toga, izvođač je obvezan pridržavati se uputa projektanta/nadzora u svim pitanjima koja se odnose na izbor i obradu materijala i način izvedbe pojedinih detalja, ukoliko to nije već detaljno opisano troškovnikom, a naročito u slučajevima kada se zahtjeva izvedba van propisanih standarda.</t>
  </si>
  <si>
    <t>Sav materijal za izgradnju mora biti kvalitetan i mora odgovarati opisu troškovnika i postojećim  propisima.</t>
  </si>
  <si>
    <t>U slučaju da opis pojedine stavke nije dovoljno jasan, mjerodavna je samo uputa i tumačenje projektanta/nadzora. O tome se izvođač treba informirati već prilikom sastavljanja jedinične cijene.</t>
  </si>
  <si>
    <t>Cijene pojedinih radova moraju sadržavati sve elemente koji određuju cijenu gotovog proizvoda, a u skladu sa odredbama troškovnika. Ako izvođač sumnja u valjanost ili kvalitetu nekog propisanog materijala i drži da za takvu izvedbu ne bi mogao preuzeti odgovornost, dužan je o tome obavijestiti projektanta s obrazloženjem i dokumentacijom. Konačnu odluku donosi projektant u suglasnosti s nadzornim inženjerom, nakon proučenog prijedloga izvođača.</t>
  </si>
  <si>
    <t>Za izbor materijala i izvedbu važe nacionalni i međunarodni standardi i odredbe kao i priznata pravila struke.</t>
  </si>
  <si>
    <t>U jedinstvenoj cijeni svih pozicija sadržani su svi troškovi i materijal potrebni za besprijekornu izvedbu.</t>
  </si>
  <si>
    <t xml:space="preserve">Izvedba kabelskih trasa treba uslijediti u suglasnosti i uz koordinaciju svih sudionika u gradnji. Vodove, koji trebaju biti položeni radi održavanja funkcionalnosti, treba položiti s odobrenim materijalom za polaganje. </t>
  </si>
  <si>
    <t>Jedinična
cijena</t>
  </si>
  <si>
    <t>Dobava i ugradnja nosivog okvira s kosim izlazom i poteznim poklopcem za prihvat dva komunikacijska modula RJ45 za vodoravnu i okomitu ugradnju.</t>
  </si>
  <si>
    <t>Dobava i ugradnja plastičnog instalacijskog kanala s poklopcem dimenzija 60x40mm u bijeloj boji za vođenje komunikacijskih kabela. U cijenu uključiti sav spojni i montažni pribor.</t>
  </si>
  <si>
    <t>Dobava i ugradnja aluminijskog parapetnog kanala bijele boje dimenzija 100x53mm za montažu na pod i za smještaj komunikacijskih priključnica. U cijenu uračunati sav spojni i montažni pribor.</t>
  </si>
  <si>
    <t>Dobava i ugradnja T-elementa, adaptera za prelazak sa aluminijskog parapetnog kanala na plastični instalacijski kanal.</t>
  </si>
  <si>
    <t>Izrada proboja u zidu za prijelaz kabela između prostorija.</t>
  </si>
  <si>
    <t>Dobava i ugradnja komunikacijskog kabela UTP cat. 6 4x2x0,6mm</t>
  </si>
  <si>
    <t>Dobava i ugradnja plastičnog instalacijskog kanala s poklopcem dimenzija 15x15mm u bijeloj boji za vođenje komunikacijskih kabela. U cijenu uključiti sav spojni i montažni pribor.</t>
  </si>
  <si>
    <t>Dobava i ugradnja plastičnog instalacijskog kanala s poklopcem dimenzija 40x40mm u bijeloj boji za vođenje komunikacijskih kabela. U cijenu uključiti sav spojni i montažni pribor.</t>
  </si>
  <si>
    <t>Dobava i ugradnja kutnog elementa - unutarnji kut, u bijeloj boji za plastični instalacijski kanal s poklopcem dimenzija 40x40mm.</t>
  </si>
  <si>
    <t>Dobava i ugradnja optičkog kabela U-DQ(ZN)BH 8 G50/125 multimod (8 niti)</t>
  </si>
  <si>
    <t>Dobava i ugradnja kutnog elementa - vanjski kut, u bijeloj boji za plastični instalacijski kanal s poklopcem dimenzija 40x40mm.</t>
  </si>
  <si>
    <t>INSTALACIJA KOMUNIKACIJA</t>
  </si>
  <si>
    <t>Dobava i ugradnja samostojećeg komunikacijskog ormara 19" 26U dimenzija 1285x600x800mm</t>
  </si>
  <si>
    <t>Dobava i ugradnja zidnog komunikacijskog ormara 19" 20U dimenzija 600x770x395mm</t>
  </si>
  <si>
    <t>U Koprivnici, srpanj 2021.</t>
  </si>
  <si>
    <t>TROŠKOVNIK</t>
  </si>
  <si>
    <t>RADOVI REKONSTRUKCIJE KOMUNIKACIJSKE MREŽE NA ZGRADI KOPRIVNIČKO-KRIŽEVAČKE ŽUPANIJE</t>
  </si>
  <si>
    <t xml:space="preserve">Napomena: sve stavke uključuju dobavu, montažu i puštanje u pogon do pune funkcionalnosti. </t>
  </si>
  <si>
    <t>Radove je potrebno izvoditi u poslijepodnevnim satima odnosno u dane vikenda, kako se ne bi ometao rad zaposlenika Koprivničko-križevačke županije.</t>
  </si>
  <si>
    <t>PDV:</t>
  </si>
  <si>
    <t>- dimenzija 80x40mm</t>
  </si>
  <si>
    <t>- dimenzija 60x40mm</t>
  </si>
  <si>
    <t>Dobava i ugradnja kutnog elementa - unutarnji kut, u bijeloj boji za plastični instalacijski kanal s poklopcem.</t>
  </si>
  <si>
    <t>Dobava i ugradnja komunikacijske priključnice cat. 6 neoklopljene s jednim priključnim mjestom RJ45</t>
  </si>
  <si>
    <t>Dobava i ugradnja patch panela neoklopljenog cat 6 E19" sa 24 porta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</si>
</sst>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  <numFmt numFmtId="172" formatCode="#,##0.000"/>
    <numFmt numFmtId="173" formatCode="#,##0.0"/>
    <numFmt numFmtId="174" formatCode="#,##0.0000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&quot;kn&quot;"/>
    <numFmt numFmtId="179" formatCode="_-* #,##0\ "/>
    <numFmt numFmtId="180" formatCode="#,##0.00\ _k_n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CRO_Swiss_Con-Normal"/>
      <family val="0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20" borderId="1" applyNumberFormat="0" applyFont="0" applyAlignment="0" applyProtection="0"/>
    <xf numFmtId="0" fontId="32" fillId="0" borderId="2">
      <alignment horizontal="left" vertical="top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/>
      <protection/>
    </xf>
    <xf numFmtId="0" fontId="9" fillId="0" borderId="0">
      <alignment horizontal="left" vertical="top" wrapText="1"/>
      <protection/>
    </xf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3" applyNumberFormat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  <xf numFmtId="178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56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178" fontId="3" fillId="0" borderId="12" xfId="58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 wrapText="1"/>
    </xf>
    <xf numFmtId="178" fontId="49" fillId="0" borderId="0" xfId="59" applyNumberFormat="1" applyFont="1" applyBorder="1" applyAlignment="1">
      <alignment horizontal="right" vertical="center"/>
      <protection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Font="1" applyFill="1" applyBorder="1" applyAlignment="1" quotePrefix="1">
      <alignment horizontal="left" vertical="center" wrapText="1"/>
    </xf>
  </cellXfs>
  <cellStyles count="6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4 Small 210 x 297 mm" xfId="33"/>
    <cellStyle name="Bilješka" xfId="34"/>
    <cellStyle name="ColStyle1" xfId="35"/>
    <cellStyle name="ColStyle2" xfId="36"/>
    <cellStyle name="ColStyle3" xfId="37"/>
    <cellStyle name="ColStyle4" xfId="38"/>
    <cellStyle name="Dobro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2" xfId="56"/>
    <cellStyle name="Normal 3" xfId="57"/>
    <cellStyle name="Normal 4" xfId="58"/>
    <cellStyle name="Normal_KA-DOM" xfId="59"/>
    <cellStyle name="Obično 2" xfId="60"/>
    <cellStyle name="Obično_HALA SEREC" xfId="61"/>
    <cellStyle name="Percent" xfId="62"/>
    <cellStyle name="Povezana ćelija" xfId="63"/>
    <cellStyle name="Followed Hyperlink" xfId="64"/>
    <cellStyle name="Provjera ćelije" xfId="65"/>
    <cellStyle name="Tekst objašnjenja" xfId="66"/>
    <cellStyle name="Tekst upozorenja" xfId="67"/>
    <cellStyle name="Ukupni zbroj" xfId="68"/>
    <cellStyle name="Unos" xfId="69"/>
    <cellStyle name="Currency" xfId="70"/>
    <cellStyle name="Currency [0]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115" zoomScaleNormal="115" zoomScalePageLayoutView="0" workbookViewId="0" topLeftCell="A1">
      <selection activeCell="F112" sqref="F112"/>
    </sheetView>
  </sheetViews>
  <sheetFormatPr defaultColWidth="9.140625" defaultRowHeight="12.75"/>
  <cols>
    <col min="1" max="1" width="6.8515625" style="2" customWidth="1"/>
    <col min="2" max="2" width="48.8515625" style="7" customWidth="1"/>
    <col min="3" max="3" width="10.28125" style="5" customWidth="1"/>
    <col min="4" max="4" width="9.140625" style="4" customWidth="1"/>
    <col min="5" max="5" width="10.8515625" style="6" customWidth="1"/>
    <col min="6" max="6" width="14.421875" style="37" bestFit="1" customWidth="1"/>
    <col min="7" max="7" width="9.140625" style="1" customWidth="1"/>
    <col min="8" max="8" width="10.140625" style="1" bestFit="1" customWidth="1"/>
    <col min="9" max="9" width="12.8515625" style="43" customWidth="1"/>
    <col min="10" max="10" width="12.7109375" style="1" bestFit="1" customWidth="1"/>
    <col min="11" max="11" width="13.7109375" style="1" customWidth="1"/>
    <col min="12" max="16384" width="9.140625" style="1" customWidth="1"/>
  </cols>
  <sheetData>
    <row r="1" ht="12.75">
      <c r="A1" s="17" t="s">
        <v>15</v>
      </c>
    </row>
    <row r="2" ht="12.75">
      <c r="A2" s="17" t="s">
        <v>16</v>
      </c>
    </row>
    <row r="3" ht="12.75">
      <c r="A3" s="17" t="s">
        <v>17</v>
      </c>
    </row>
    <row r="4" ht="12.75">
      <c r="A4" s="17"/>
    </row>
    <row r="5" ht="12.75">
      <c r="A5" s="17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8" spans="1:9" ht="25.5">
      <c r="A28" s="66" t="s">
        <v>43</v>
      </c>
      <c r="B28" s="66"/>
      <c r="C28" s="66"/>
      <c r="D28" s="66"/>
      <c r="E28" s="66"/>
      <c r="F28" s="66"/>
      <c r="I28" s="1"/>
    </row>
    <row r="29" spans="1:9" ht="82.5" customHeight="1">
      <c r="A29" s="67" t="s">
        <v>44</v>
      </c>
      <c r="B29" s="67"/>
      <c r="C29" s="67"/>
      <c r="D29" s="67"/>
      <c r="E29" s="67"/>
      <c r="F29" s="67"/>
      <c r="I29" s="1"/>
    </row>
    <row r="44" spans="2:5" ht="12.75">
      <c r="B44" s="34"/>
      <c r="C44" s="34"/>
      <c r="D44" s="34"/>
      <c r="E44" s="34"/>
    </row>
    <row r="45" spans="2:5" ht="12.75">
      <c r="B45" s="34"/>
      <c r="C45" s="34"/>
      <c r="D45" s="34"/>
      <c r="E45" s="34"/>
    </row>
    <row r="46" spans="2:5" ht="12.75">
      <c r="B46" s="34"/>
      <c r="C46" s="34"/>
      <c r="D46" s="34"/>
      <c r="E46" s="34"/>
    </row>
    <row r="47" spans="2:5" ht="12.75">
      <c r="B47" s="34"/>
      <c r="C47" s="34"/>
      <c r="D47" s="34"/>
      <c r="E47" s="34"/>
    </row>
    <row r="48" spans="2:5" ht="12.75">
      <c r="B48" s="34"/>
      <c r="C48" s="34"/>
      <c r="D48" s="34"/>
      <c r="E48" s="34"/>
    </row>
    <row r="49" spans="2:5" ht="12.75">
      <c r="B49" s="34"/>
      <c r="C49" s="34"/>
      <c r="D49" s="34"/>
      <c r="E49" s="34"/>
    </row>
    <row r="50" spans="2:6" ht="12.75">
      <c r="B50" s="34"/>
      <c r="C50" s="34"/>
      <c r="D50" s="34"/>
      <c r="E50" s="34"/>
      <c r="F50" s="38"/>
    </row>
    <row r="51" spans="3:6" ht="12.75">
      <c r="C51" s="7"/>
      <c r="D51" s="7"/>
      <c r="E51" s="42"/>
      <c r="F51" s="38"/>
    </row>
    <row r="52" spans="3:6" ht="12.75">
      <c r="C52" s="7"/>
      <c r="D52" s="7"/>
      <c r="E52" s="42"/>
      <c r="F52" s="38"/>
    </row>
    <row r="53" spans="3:6" ht="12.75">
      <c r="C53" s="7"/>
      <c r="D53" s="7"/>
      <c r="E53" s="42"/>
      <c r="F53" s="38"/>
    </row>
    <row r="54" ht="15.75">
      <c r="D54" s="25" t="s">
        <v>7</v>
      </c>
    </row>
    <row r="55" ht="15.75">
      <c r="D55" s="25" t="s">
        <v>11</v>
      </c>
    </row>
    <row r="60" spans="1:2" ht="14.25">
      <c r="A60" s="68" t="s">
        <v>42</v>
      </c>
      <c r="B60" s="68"/>
    </row>
    <row r="64" spans="1:9" ht="12.75">
      <c r="A64" s="48"/>
      <c r="B64" s="48" t="s">
        <v>18</v>
      </c>
      <c r="D64" s="35"/>
      <c r="E64" s="46"/>
      <c r="F64" s="47"/>
      <c r="I64" s="1"/>
    </row>
    <row r="65" spans="1:9" ht="12.75">
      <c r="A65" s="48"/>
      <c r="B65" s="48"/>
      <c r="D65" s="35"/>
      <c r="E65" s="46"/>
      <c r="F65" s="47"/>
      <c r="I65" s="1"/>
    </row>
    <row r="66" spans="1:6" s="50" customFormat="1" ht="17.25" customHeight="1">
      <c r="A66" s="49"/>
      <c r="B66" s="69" t="s">
        <v>45</v>
      </c>
      <c r="C66" s="69"/>
      <c r="D66" s="69"/>
      <c r="E66" s="69"/>
      <c r="F66" s="49"/>
    </row>
    <row r="67" spans="1:7" s="50" customFormat="1" ht="43.5" customHeight="1">
      <c r="A67" s="49"/>
      <c r="B67" s="64" t="s">
        <v>19</v>
      </c>
      <c r="C67" s="64"/>
      <c r="D67" s="64"/>
      <c r="E67" s="64"/>
      <c r="F67" s="52"/>
      <c r="G67" s="52"/>
    </row>
    <row r="68" spans="1:7" s="50" customFormat="1" ht="56.25" customHeight="1">
      <c r="A68" s="49"/>
      <c r="B68" s="64" t="s">
        <v>20</v>
      </c>
      <c r="C68" s="64"/>
      <c r="D68" s="64"/>
      <c r="E68" s="64"/>
      <c r="F68" s="52"/>
      <c r="G68" s="52"/>
    </row>
    <row r="69" spans="1:7" s="50" customFormat="1" ht="30" customHeight="1">
      <c r="A69" s="49"/>
      <c r="B69" s="64" t="s">
        <v>21</v>
      </c>
      <c r="C69" s="64"/>
      <c r="D69" s="64"/>
      <c r="E69" s="64"/>
      <c r="F69" s="52"/>
      <c r="G69" s="52"/>
    </row>
    <row r="70" spans="1:7" s="50" customFormat="1" ht="43.5" customHeight="1">
      <c r="A70" s="49"/>
      <c r="B70" s="64" t="s">
        <v>22</v>
      </c>
      <c r="C70" s="64"/>
      <c r="D70" s="64"/>
      <c r="E70" s="64"/>
      <c r="F70" s="52"/>
      <c r="G70" s="52"/>
    </row>
    <row r="71" spans="1:7" s="50" customFormat="1" ht="81" customHeight="1">
      <c r="A71" s="49"/>
      <c r="B71" s="64" t="s">
        <v>23</v>
      </c>
      <c r="C71" s="64"/>
      <c r="D71" s="64"/>
      <c r="E71" s="64"/>
      <c r="F71" s="52"/>
      <c r="G71" s="52"/>
    </row>
    <row r="72" spans="1:7" s="50" customFormat="1" ht="36" customHeight="1">
      <c r="A72" s="49"/>
      <c r="B72" s="65" t="s">
        <v>46</v>
      </c>
      <c r="C72" s="65"/>
      <c r="D72" s="65"/>
      <c r="E72" s="65"/>
      <c r="F72" s="52"/>
      <c r="G72" s="52"/>
    </row>
    <row r="73" spans="1:7" s="50" customFormat="1" ht="28.5" customHeight="1">
      <c r="A73" s="49"/>
      <c r="B73" s="64" t="s">
        <v>24</v>
      </c>
      <c r="C73" s="64"/>
      <c r="D73" s="64"/>
      <c r="E73" s="64"/>
      <c r="F73" s="52"/>
      <c r="G73" s="52"/>
    </row>
    <row r="74" spans="1:7" s="50" customFormat="1" ht="28.5" customHeight="1">
      <c r="A74" s="49"/>
      <c r="B74" s="64" t="s">
        <v>25</v>
      </c>
      <c r="C74" s="64"/>
      <c r="D74" s="64"/>
      <c r="E74" s="64"/>
      <c r="F74" s="52"/>
      <c r="G74" s="52"/>
    </row>
    <row r="75" spans="1:7" s="50" customFormat="1" ht="40.5" customHeight="1">
      <c r="A75" s="49"/>
      <c r="B75" s="64" t="s">
        <v>26</v>
      </c>
      <c r="C75" s="64"/>
      <c r="D75" s="64"/>
      <c r="E75" s="64"/>
      <c r="F75" s="52"/>
      <c r="G75" s="52"/>
    </row>
    <row r="76" spans="1:6" s="50" customFormat="1" ht="12.75">
      <c r="A76" s="49"/>
      <c r="B76" s="51"/>
      <c r="C76" s="51"/>
      <c r="D76" s="51"/>
      <c r="E76" s="51"/>
      <c r="F76" s="49"/>
    </row>
    <row r="77" ht="25.5">
      <c r="B77" s="16" t="s">
        <v>14</v>
      </c>
    </row>
    <row r="78" spans="1:6" s="50" customFormat="1" ht="12.75">
      <c r="A78" s="49"/>
      <c r="B78" s="51"/>
      <c r="C78" s="51"/>
      <c r="D78" s="51"/>
      <c r="E78" s="51"/>
      <c r="F78" s="49"/>
    </row>
    <row r="79" spans="1:6" s="50" customFormat="1" ht="12.75">
      <c r="A79" s="49"/>
      <c r="B79" s="51"/>
      <c r="C79" s="51"/>
      <c r="D79" s="51"/>
      <c r="E79" s="51"/>
      <c r="F79" s="49"/>
    </row>
    <row r="80" spans="1:6" s="50" customFormat="1" ht="12.75">
      <c r="A80" s="49"/>
      <c r="B80" s="51"/>
      <c r="C80" s="51"/>
      <c r="D80" s="51"/>
      <c r="E80" s="51"/>
      <c r="F80" s="49"/>
    </row>
    <row r="81" spans="1:6" s="50" customFormat="1" ht="12.75">
      <c r="A81" s="49"/>
      <c r="B81" s="51"/>
      <c r="C81" s="51"/>
      <c r="D81" s="51"/>
      <c r="E81" s="51"/>
      <c r="F81" s="49"/>
    </row>
    <row r="82" spans="1:6" s="50" customFormat="1" ht="12.75">
      <c r="A82" s="49"/>
      <c r="B82" s="51"/>
      <c r="C82" s="51"/>
      <c r="D82" s="51"/>
      <c r="E82" s="51"/>
      <c r="F82" s="49"/>
    </row>
    <row r="83" spans="1:6" s="50" customFormat="1" ht="12.75">
      <c r="A83" s="49"/>
      <c r="B83" s="51"/>
      <c r="C83" s="51"/>
      <c r="D83" s="51"/>
      <c r="E83" s="51"/>
      <c r="F83" s="49"/>
    </row>
    <row r="84" spans="1:6" s="50" customFormat="1" ht="12.75">
      <c r="A84" s="49"/>
      <c r="B84" s="51"/>
      <c r="C84" s="51"/>
      <c r="D84" s="51"/>
      <c r="E84" s="51"/>
      <c r="F84" s="49"/>
    </row>
    <row r="86" spans="1:9" s="21" customFormat="1" ht="30">
      <c r="A86" s="18" t="s">
        <v>6</v>
      </c>
      <c r="B86" s="18" t="s">
        <v>2</v>
      </c>
      <c r="C86" s="24" t="s">
        <v>5</v>
      </c>
      <c r="D86" s="19" t="s">
        <v>3</v>
      </c>
      <c r="E86" s="20" t="s">
        <v>27</v>
      </c>
      <c r="F86" s="53" t="s">
        <v>4</v>
      </c>
      <c r="I86" s="44"/>
    </row>
    <row r="87" spans="1:10" ht="15">
      <c r="A87" s="59">
        <v>1</v>
      </c>
      <c r="B87" s="60" t="s">
        <v>39</v>
      </c>
      <c r="C87" s="61"/>
      <c r="D87" s="61"/>
      <c r="E87" s="62"/>
      <c r="F87" s="63"/>
      <c r="I87" s="45"/>
      <c r="J87"/>
    </row>
    <row r="88" spans="1:9" s="76" customFormat="1" ht="51">
      <c r="A88" s="70">
        <v>1</v>
      </c>
      <c r="B88" s="71" t="s">
        <v>29</v>
      </c>
      <c r="C88" s="72"/>
      <c r="D88" s="73"/>
      <c r="E88" s="74"/>
      <c r="F88" s="75"/>
      <c r="I88" s="77"/>
    </row>
    <row r="89" spans="1:9" s="76" customFormat="1" ht="12.75">
      <c r="A89" s="70"/>
      <c r="B89" s="78" t="s">
        <v>48</v>
      </c>
      <c r="C89" s="72" t="s">
        <v>9</v>
      </c>
      <c r="D89" s="73">
        <v>100</v>
      </c>
      <c r="E89" s="74"/>
      <c r="F89" s="75">
        <f>D89*E89</f>
        <v>0</v>
      </c>
      <c r="I89" s="77"/>
    </row>
    <row r="90" spans="1:9" s="76" customFormat="1" ht="12.75">
      <c r="A90" s="70"/>
      <c r="B90" s="78" t="s">
        <v>49</v>
      </c>
      <c r="C90" s="72" t="s">
        <v>9</v>
      </c>
      <c r="D90" s="73">
        <v>430</v>
      </c>
      <c r="E90" s="74"/>
      <c r="F90" s="75">
        <f aca="true" t="shared" si="0" ref="F90:F109">D90*E90</f>
        <v>0</v>
      </c>
      <c r="I90" s="77"/>
    </row>
    <row r="91" spans="1:9" s="21" customFormat="1" ht="51">
      <c r="A91" s="54">
        <v>2</v>
      </c>
      <c r="B91" s="57" t="s">
        <v>34</v>
      </c>
      <c r="C91" s="36" t="s">
        <v>9</v>
      </c>
      <c r="D91" s="55">
        <v>100</v>
      </c>
      <c r="E91" s="56"/>
      <c r="F91" s="75">
        <f t="shared" si="0"/>
        <v>0</v>
      </c>
      <c r="I91" s="44"/>
    </row>
    <row r="92" spans="1:9" s="21" customFormat="1" ht="51">
      <c r="A92" s="54">
        <v>3</v>
      </c>
      <c r="B92" s="57" t="s">
        <v>35</v>
      </c>
      <c r="C92" s="36" t="s">
        <v>9</v>
      </c>
      <c r="D92" s="55">
        <v>45</v>
      </c>
      <c r="E92" s="56"/>
      <c r="F92" s="75">
        <f t="shared" si="0"/>
        <v>0</v>
      </c>
      <c r="I92" s="44"/>
    </row>
    <row r="93" spans="1:9" s="21" customFormat="1" ht="51">
      <c r="A93" s="54">
        <v>4</v>
      </c>
      <c r="B93" s="57" t="s">
        <v>30</v>
      </c>
      <c r="C93" s="36" t="s">
        <v>9</v>
      </c>
      <c r="D93" s="55">
        <v>190</v>
      </c>
      <c r="E93" s="56"/>
      <c r="F93" s="75">
        <f t="shared" si="0"/>
        <v>0</v>
      </c>
      <c r="I93" s="44"/>
    </row>
    <row r="94" spans="1:9" s="21" customFormat="1" ht="38.25">
      <c r="A94" s="54">
        <v>5</v>
      </c>
      <c r="B94" s="57" t="s">
        <v>36</v>
      </c>
      <c r="C94" s="36" t="s">
        <v>12</v>
      </c>
      <c r="D94" s="55">
        <v>20</v>
      </c>
      <c r="E94" s="56"/>
      <c r="F94" s="75">
        <f t="shared" si="0"/>
        <v>0</v>
      </c>
      <c r="I94" s="44"/>
    </row>
    <row r="95" spans="1:9" s="21" customFormat="1" ht="38.25">
      <c r="A95" s="54">
        <v>6</v>
      </c>
      <c r="B95" s="57" t="s">
        <v>38</v>
      </c>
      <c r="C95" s="36" t="s">
        <v>12</v>
      </c>
      <c r="D95" s="55">
        <v>10</v>
      </c>
      <c r="E95" s="56"/>
      <c r="F95" s="75">
        <f t="shared" si="0"/>
        <v>0</v>
      </c>
      <c r="I95" s="44"/>
    </row>
    <row r="96" spans="1:9" s="76" customFormat="1" ht="38.25">
      <c r="A96" s="70">
        <v>7</v>
      </c>
      <c r="B96" s="71" t="s">
        <v>50</v>
      </c>
      <c r="C96" s="72"/>
      <c r="D96" s="73"/>
      <c r="E96" s="74"/>
      <c r="F96" s="75"/>
      <c r="I96" s="77"/>
    </row>
    <row r="97" spans="1:9" s="76" customFormat="1" ht="12.75">
      <c r="A97" s="70"/>
      <c r="B97" s="78" t="s">
        <v>48</v>
      </c>
      <c r="C97" s="72" t="s">
        <v>9</v>
      </c>
      <c r="D97" s="73">
        <v>10</v>
      </c>
      <c r="E97" s="74"/>
      <c r="F97" s="75">
        <f t="shared" si="0"/>
        <v>0</v>
      </c>
      <c r="I97" s="77"/>
    </row>
    <row r="98" spans="1:9" s="76" customFormat="1" ht="12.75">
      <c r="A98" s="70"/>
      <c r="B98" s="78" t="s">
        <v>49</v>
      </c>
      <c r="C98" s="72" t="s">
        <v>9</v>
      </c>
      <c r="D98" s="73">
        <v>60</v>
      </c>
      <c r="E98" s="74"/>
      <c r="F98" s="75">
        <f t="shared" si="0"/>
        <v>0</v>
      </c>
      <c r="I98" s="77"/>
    </row>
    <row r="99" spans="1:9" s="21" customFormat="1" ht="38.25">
      <c r="A99" s="54">
        <v>8</v>
      </c>
      <c r="B99" s="57" t="s">
        <v>31</v>
      </c>
      <c r="C99" s="36" t="s">
        <v>12</v>
      </c>
      <c r="D99" s="55">
        <v>60</v>
      </c>
      <c r="E99" s="56"/>
      <c r="F99" s="75">
        <f t="shared" si="0"/>
        <v>0</v>
      </c>
      <c r="I99" s="44"/>
    </row>
    <row r="100" spans="1:9" s="21" customFormat="1" ht="38.25">
      <c r="A100" s="54">
        <v>9</v>
      </c>
      <c r="B100" s="57" t="s">
        <v>28</v>
      </c>
      <c r="C100" s="36" t="s">
        <v>12</v>
      </c>
      <c r="D100" s="55">
        <v>255</v>
      </c>
      <c r="E100" s="56"/>
      <c r="F100" s="75">
        <f t="shared" si="0"/>
        <v>0</v>
      </c>
      <c r="I100" s="44"/>
    </row>
    <row r="101" spans="1:9" s="76" customFormat="1" ht="25.5">
      <c r="A101" s="70">
        <v>10</v>
      </c>
      <c r="B101" s="71" t="s">
        <v>51</v>
      </c>
      <c r="C101" s="72" t="s">
        <v>12</v>
      </c>
      <c r="D101" s="73">
        <v>510</v>
      </c>
      <c r="E101" s="74"/>
      <c r="F101" s="75">
        <f t="shared" si="0"/>
        <v>0</v>
      </c>
      <c r="I101" s="77"/>
    </row>
    <row r="102" spans="1:9" s="21" customFormat="1" ht="25.5">
      <c r="A102" s="54">
        <v>11</v>
      </c>
      <c r="B102" s="57" t="s">
        <v>32</v>
      </c>
      <c r="C102" s="36" t="s">
        <v>12</v>
      </c>
      <c r="D102" s="55">
        <v>80</v>
      </c>
      <c r="E102" s="56"/>
      <c r="F102" s="75">
        <f t="shared" si="0"/>
        <v>0</v>
      </c>
      <c r="I102" s="44"/>
    </row>
    <row r="103" spans="1:9" s="21" customFormat="1" ht="25.5">
      <c r="A103" s="54">
        <v>12</v>
      </c>
      <c r="B103" s="57" t="s">
        <v>33</v>
      </c>
      <c r="C103" s="36" t="s">
        <v>9</v>
      </c>
      <c r="D103" s="58">
        <v>12300</v>
      </c>
      <c r="E103" s="56"/>
      <c r="F103" s="75">
        <f t="shared" si="0"/>
        <v>0</v>
      </c>
      <c r="I103" s="44"/>
    </row>
    <row r="104" spans="1:9" s="21" customFormat="1" ht="25.5">
      <c r="A104" s="54">
        <v>13</v>
      </c>
      <c r="B104" s="57" t="s">
        <v>37</v>
      </c>
      <c r="C104" s="36" t="s">
        <v>9</v>
      </c>
      <c r="D104" s="55">
        <v>230</v>
      </c>
      <c r="E104" s="56"/>
      <c r="F104" s="75">
        <f t="shared" si="0"/>
        <v>0</v>
      </c>
      <c r="I104" s="44"/>
    </row>
    <row r="105" spans="1:9" s="21" customFormat="1" ht="25.5">
      <c r="A105" s="54">
        <v>14</v>
      </c>
      <c r="B105" s="57" t="s">
        <v>40</v>
      </c>
      <c r="C105" s="36" t="s">
        <v>12</v>
      </c>
      <c r="D105" s="55">
        <v>1</v>
      </c>
      <c r="E105" s="56"/>
      <c r="F105" s="75">
        <f t="shared" si="0"/>
        <v>0</v>
      </c>
      <c r="I105" s="44"/>
    </row>
    <row r="106" spans="1:9" s="21" customFormat="1" ht="25.5">
      <c r="A106" s="54">
        <v>15</v>
      </c>
      <c r="B106" s="57" t="s">
        <v>41</v>
      </c>
      <c r="C106" s="36" t="s">
        <v>12</v>
      </c>
      <c r="D106" s="55">
        <v>4</v>
      </c>
      <c r="E106" s="56"/>
      <c r="F106" s="75">
        <f t="shared" si="0"/>
        <v>0</v>
      </c>
      <c r="I106" s="44"/>
    </row>
    <row r="107" spans="1:9" s="76" customFormat="1" ht="25.5">
      <c r="A107" s="70">
        <v>16</v>
      </c>
      <c r="B107" s="71" t="s">
        <v>52</v>
      </c>
      <c r="C107" s="72" t="s">
        <v>12</v>
      </c>
      <c r="D107" s="73">
        <v>23</v>
      </c>
      <c r="E107" s="74"/>
      <c r="F107" s="75">
        <f t="shared" si="0"/>
        <v>0</v>
      </c>
      <c r="I107" s="77"/>
    </row>
    <row r="108" spans="1:10" ht="12.75">
      <c r="A108" s="54">
        <v>17</v>
      </c>
      <c r="B108" s="16" t="s">
        <v>13</v>
      </c>
      <c r="C108" s="5" t="s">
        <v>1</v>
      </c>
      <c r="D108" s="4">
        <v>1</v>
      </c>
      <c r="F108" s="75">
        <f t="shared" si="0"/>
        <v>0</v>
      </c>
      <c r="J108" s="40"/>
    </row>
    <row r="109" spans="1:6" ht="12.75">
      <c r="A109" s="54">
        <v>18</v>
      </c>
      <c r="B109" s="16" t="s">
        <v>0</v>
      </c>
      <c r="C109" s="5" t="s">
        <v>1</v>
      </c>
      <c r="D109" s="4">
        <v>1</v>
      </c>
      <c r="F109" s="75">
        <f t="shared" si="0"/>
        <v>0</v>
      </c>
    </row>
    <row r="110" spans="1:6" ht="15">
      <c r="A110" s="11"/>
      <c r="B110" s="10"/>
      <c r="C110" s="9" t="s">
        <v>8</v>
      </c>
      <c r="D110" s="13"/>
      <c r="E110" s="32"/>
      <c r="F110" s="39">
        <f>SUM(F88:F105)</f>
        <v>0</v>
      </c>
    </row>
    <row r="111" spans="1:6" ht="15">
      <c r="A111" s="22"/>
      <c r="B111" s="23"/>
      <c r="C111" s="29" t="s">
        <v>47</v>
      </c>
      <c r="D111" s="27"/>
      <c r="E111" s="31"/>
      <c r="F111" s="39">
        <f>F110*25/100</f>
        <v>0</v>
      </c>
    </row>
    <row r="112" spans="1:6" ht="15">
      <c r="A112" s="12"/>
      <c r="B112" s="10"/>
      <c r="C112" s="29" t="s">
        <v>10</v>
      </c>
      <c r="D112" s="26"/>
      <c r="E112" s="32"/>
      <c r="F112" s="39">
        <f>F110+F111</f>
        <v>0</v>
      </c>
    </row>
    <row r="113" spans="1:6" ht="15">
      <c r="A113" s="12"/>
      <c r="B113" s="10"/>
      <c r="C113" s="29"/>
      <c r="D113" s="26"/>
      <c r="E113" s="32"/>
      <c r="F113" s="39"/>
    </row>
    <row r="114" spans="1:6" ht="12.75">
      <c r="A114" s="15"/>
      <c r="B114" s="14"/>
      <c r="C114" s="30"/>
      <c r="D114" s="28"/>
      <c r="E114" s="33"/>
      <c r="F114" s="41"/>
    </row>
    <row r="115" spans="1:6" ht="12.75">
      <c r="A115" s="15"/>
      <c r="B115" s="14"/>
      <c r="C115" s="30"/>
      <c r="D115" s="28"/>
      <c r="E115" s="33"/>
      <c r="F115" s="41"/>
    </row>
    <row r="116" spans="1:6" ht="12.75">
      <c r="A116" s="15"/>
      <c r="B116" s="14"/>
      <c r="C116" s="30"/>
      <c r="D116" s="28"/>
      <c r="E116" s="33"/>
      <c r="F116" s="41"/>
    </row>
    <row r="117" spans="1:6" ht="12.75">
      <c r="A117" s="15"/>
      <c r="B117" s="14"/>
      <c r="C117" s="30"/>
      <c r="D117" s="28"/>
      <c r="E117" s="33"/>
      <c r="F117" s="41"/>
    </row>
    <row r="118" spans="1:6" ht="12.75">
      <c r="A118" s="15"/>
      <c r="B118" s="14"/>
      <c r="C118" s="30"/>
      <c r="D118" s="28"/>
      <c r="E118" s="33"/>
      <c r="F118" s="41"/>
    </row>
    <row r="119" spans="1:6" ht="12.75">
      <c r="A119" s="15"/>
      <c r="B119" s="14"/>
      <c r="C119" s="30"/>
      <c r="D119" s="28"/>
      <c r="E119" s="33"/>
      <c r="F119" s="41"/>
    </row>
    <row r="120" spans="1:6" ht="12.75">
      <c r="A120" s="15"/>
      <c r="B120" s="14"/>
      <c r="C120" s="30"/>
      <c r="D120" s="28"/>
      <c r="E120" s="33"/>
      <c r="F120" s="41"/>
    </row>
    <row r="121" spans="1:6" ht="12.75">
      <c r="A121" s="15"/>
      <c r="B121" s="14"/>
      <c r="C121" s="30"/>
      <c r="D121" s="28"/>
      <c r="E121" s="33"/>
      <c r="F121" s="41"/>
    </row>
    <row r="122" spans="1:6" ht="12.75">
      <c r="A122" s="15"/>
      <c r="B122" s="14"/>
      <c r="C122" s="30"/>
      <c r="D122" s="28"/>
      <c r="E122" s="33"/>
      <c r="F122" s="41"/>
    </row>
    <row r="123" spans="1:6" ht="12.75">
      <c r="A123" s="15"/>
      <c r="B123" s="14"/>
      <c r="C123" s="30"/>
      <c r="D123" s="28"/>
      <c r="E123" s="33"/>
      <c r="F123" s="41"/>
    </row>
    <row r="124" spans="1:6" ht="12.75">
      <c r="A124" s="15"/>
      <c r="B124" s="14"/>
      <c r="C124" s="30"/>
      <c r="D124" s="28"/>
      <c r="E124" s="33"/>
      <c r="F124" s="41"/>
    </row>
    <row r="125" spans="1:6" ht="12.75">
      <c r="A125" s="15"/>
      <c r="B125" s="14"/>
      <c r="C125" s="30"/>
      <c r="D125" s="28"/>
      <c r="E125" s="33"/>
      <c r="F125" s="41"/>
    </row>
    <row r="126" spans="1:6" ht="12.75">
      <c r="A126" s="15"/>
      <c r="B126" s="14"/>
      <c r="C126" s="30"/>
      <c r="D126" s="28"/>
      <c r="E126" s="33"/>
      <c r="F126" s="41"/>
    </row>
    <row r="127" spans="1:6" ht="12.75">
      <c r="A127" s="15"/>
      <c r="B127" s="14"/>
      <c r="C127" s="30"/>
      <c r="D127" s="28"/>
      <c r="E127" s="33"/>
      <c r="F127" s="41"/>
    </row>
    <row r="128" spans="1:6" ht="12.75">
      <c r="A128" s="15"/>
      <c r="B128" s="14"/>
      <c r="C128" s="30"/>
      <c r="D128" s="28"/>
      <c r="E128" s="33"/>
      <c r="F128" s="41"/>
    </row>
    <row r="129" spans="1:6" ht="12.75">
      <c r="A129" s="15"/>
      <c r="B129" s="14"/>
      <c r="C129" s="30"/>
      <c r="D129" s="28"/>
      <c r="E129" s="33"/>
      <c r="F129" s="41"/>
    </row>
    <row r="130" spans="1:6" ht="12.75">
      <c r="A130" s="15"/>
      <c r="B130" s="14"/>
      <c r="C130" s="30"/>
      <c r="D130" s="28"/>
      <c r="E130" s="33"/>
      <c r="F130" s="41"/>
    </row>
  </sheetData>
  <sheetProtection/>
  <mergeCells count="13">
    <mergeCell ref="B75:E75"/>
    <mergeCell ref="A28:F28"/>
    <mergeCell ref="A29:F29"/>
    <mergeCell ref="A60:B60"/>
    <mergeCell ref="B66:E66"/>
    <mergeCell ref="B67:E67"/>
    <mergeCell ref="B74:E74"/>
    <mergeCell ref="B68:E68"/>
    <mergeCell ref="B69:E69"/>
    <mergeCell ref="B70:E70"/>
    <mergeCell ref="B71:E71"/>
    <mergeCell ref="B72:E72"/>
    <mergeCell ref="B73:E73"/>
  </mergeCells>
  <printOptions/>
  <pageMargins left="0.24" right="0.25" top="0.25" bottom="0.18" header="0.25" footer="0.18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1:A11"/>
  <sheetViews>
    <sheetView zoomScalePageLayoutView="0" workbookViewId="0" topLeftCell="A1">
      <selection activeCell="A1" sqref="A1:B10"/>
    </sheetView>
  </sheetViews>
  <sheetFormatPr defaultColWidth="9.140625" defaultRowHeight="12.75"/>
  <cols>
    <col min="1" max="2" width="8.421875" style="0" customWidth="1"/>
  </cols>
  <sheetData>
    <row r="11" ht="15">
      <c r="A1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Vedrana Podnar</cp:lastModifiedBy>
  <cp:lastPrinted>2020-09-22T13:01:12Z</cp:lastPrinted>
  <dcterms:created xsi:type="dcterms:W3CDTF">2010-02-19T16:16:10Z</dcterms:created>
  <dcterms:modified xsi:type="dcterms:W3CDTF">2021-09-09T06:23:05Z</dcterms:modified>
  <cp:category/>
  <cp:version/>
  <cp:contentType/>
  <cp:contentStatus/>
</cp:coreProperties>
</file>