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Vedrana_P\nabava-moje\2019\GORNJA RIJEKA PARKET\PONOVLJENO\"/>
    </mc:Choice>
  </mc:AlternateContent>
  <bookViews>
    <workbookView xWindow="0" yWindow="0" windowWidth="28800" windowHeight="12300"/>
  </bookViews>
  <sheets>
    <sheet name="dvorana pod " sheetId="22" r:id="rId1"/>
  </sheets>
  <externalReferences>
    <externalReference r:id="rId2"/>
  </externalReferences>
  <definedNames>
    <definedName name="_xlnm.Print_Titles" localSheetId="0">'dvorana pod '!$3:$8</definedName>
    <definedName name="_xlnm.Print_Area" localSheetId="0">'dvorana pod '!$A$1:$F$64</definedName>
    <definedName name="VENTILI">[1]PODACI!$I$6:$J$22</definedName>
    <definedName name="VENTILI2">[1]PODACI!$K$6:$L$21</definedName>
    <definedName name="VENTILI3">[1]PODACI!$M$6:$N$21</definedName>
  </definedNames>
  <calcPr calcId="162913" iterateCount="1"/>
  <fileRecoveryPr autoRecover="0"/>
</workbook>
</file>

<file path=xl/calcChain.xml><?xml version="1.0" encoding="utf-8"?>
<calcChain xmlns="http://schemas.openxmlformats.org/spreadsheetml/2006/main">
  <c r="F30" i="22" l="1"/>
  <c r="F21" i="22" l="1"/>
  <c r="F54" i="22" l="1"/>
  <c r="F51" i="22"/>
  <c r="F48" i="22"/>
  <c r="F45" i="22"/>
  <c r="F42" i="22"/>
  <c r="F39" i="22" l="1"/>
  <c r="F59" i="22" s="1"/>
  <c r="F62" i="22" l="1"/>
  <c r="F63" i="22" s="1"/>
  <c r="F64" i="22" s="1"/>
</calcChain>
</file>

<file path=xl/sharedStrings.xml><?xml version="1.0" encoding="utf-8"?>
<sst xmlns="http://schemas.openxmlformats.org/spreadsheetml/2006/main" count="69" uniqueCount="62">
  <si>
    <t>kom</t>
  </si>
  <si>
    <t>Investitor:</t>
  </si>
  <si>
    <t>Građevina:</t>
  </si>
  <si>
    <t>Lokacija:</t>
  </si>
  <si>
    <t>Količina</t>
  </si>
  <si>
    <t>Predmet:</t>
  </si>
  <si>
    <t>Red.br.</t>
  </si>
  <si>
    <t>Opis pozicije / rada</t>
  </si>
  <si>
    <t>Jed. mjere</t>
  </si>
  <si>
    <t>TD:</t>
  </si>
  <si>
    <t>Mjesto i datum:</t>
  </si>
  <si>
    <t>Jedinična cijena</t>
  </si>
  <si>
    <t>Ukupna cijena</t>
  </si>
  <si>
    <t>m²</t>
  </si>
  <si>
    <t>UKUPNO:</t>
  </si>
  <si>
    <t>REKAPITULACIJA</t>
  </si>
  <si>
    <t>A</t>
  </si>
  <si>
    <t>SVEUKUPNO kN:</t>
  </si>
  <si>
    <t>UKUPNO kN:</t>
  </si>
  <si>
    <t>PDV kN:</t>
  </si>
  <si>
    <t>KOPRIVNIČKO KRIŽEVAČKA ŽUPANIJA</t>
  </si>
  <si>
    <t>OS  S.R. ERDODY G. RIJEKA, UREĐENJE PODA SPORTSKE DVORANE</t>
  </si>
  <si>
    <t>K.O. GORNJA RIJEKA , KČB 1816/17</t>
  </si>
  <si>
    <t>VAŽNO_ Zbog specifičnosti pojedinih stavaka obavazan je pregled gradilišta na licu mjesta prije davanja ponude.
U okolnim prostorijama se odvija nastava  škole  te je sve radove uklanjanja, demontaže i izrade novog poda potrebno izvoditi pažljivo ručno, te je potrebno predvidjeti način brzog transporta otpadnog materijala sa unutarnjeg dijela građevine do mjesta deponiranja obzirom da nije moguće otpadni materijal deponirati u ili okolo predmetne građevine.</t>
  </si>
  <si>
    <t xml:space="preserve">Prije izvođenja sportskog poda, svi građevinski i obrtnički radovi moraju biti završeni te se u prostoru dvorane ne mogu izvoditi drugi radovi. </t>
  </si>
  <si>
    <t>Prije početka radova potrebno je izvršiti kontrolu temperature (15 - 20  ̊ C ) i vlage (55 - 65 %) u prostoru. Ukoliko se u sportski pod ugrađuje podno grijanje, kotlovnica za isto mora biti u funkciji (završena), a podno grijanje mora biti u funkciji prije i nakon ugradnje parketa.</t>
  </si>
  <si>
    <t xml:space="preserve">Plan i nacrt sportske dvorane mora biti definiran (ojačanja itd.), čahure za sprave moraju biti ugrađene ili udubljenja za iste precizno locirana i hidroizolirana. </t>
  </si>
  <si>
    <t>Izvođači radova nakon ugradnje poda moraju preuzeti odgovornost za sprečavanje mogućih oštećenja. Nakon ugradnje naručitelj odmah preuzima odgovornost o bitnim uvjetima održavanja (temperatura, vlaga, prozračivanje).</t>
  </si>
  <si>
    <t>1.1.</t>
  </si>
  <si>
    <t>Dokazivanje kvalitete proizvoda iskazuje se vjerodostojnim ispravama o laboratorijskom ispitivanju po HRN EN 14904:2006.</t>
  </si>
  <si>
    <t xml:space="preserve">Ukupna visina svih slojeva sportskog elastičnog drvenog poda od min 9 do max 13 cm. </t>
  </si>
  <si>
    <t>Elastični nosači sa ugrađenim vijcima postavljaju se paralelno sa dužim zidom dvorane u osnom razmaku od 500 mm, a svaki drugi nosač u posmaku od 250 mm.</t>
  </si>
  <si>
    <t xml:space="preserve">U jediničnu cijenu stavke uključen je kompletan potreban materijal i rad za izvedbu sportskog poda dvorane. Uključeno brušenje, kitanje i trokratno lakiranje parketa sa svim potrebnim međufazama, u svemu prema uputama proizvođača sportskog poda. </t>
  </si>
  <si>
    <t xml:space="preserve">Obračun po m² izvedenog sportskog poda - podkonstrukcija i završna obloga parketom. </t>
  </si>
  <si>
    <t>1.2.</t>
  </si>
  <si>
    <t>Nabava i dobava materijala i bojanje oznaka igrališta sa poliuretanskom bojom kompatibilnom sa lakom za parket, iscrtavaju se linije igrališta: rukomet; košarka; odbojka. U jediničnu cijenu stavke uključen sav potreban materijal, rad i pribor.</t>
  </si>
  <si>
    <t>m´</t>
  </si>
  <si>
    <t>Obračun po m´ iscrtanih linija igrališta.</t>
  </si>
  <si>
    <t>1.3.</t>
  </si>
  <si>
    <t>Obračun po m² površine</t>
  </si>
  <si>
    <t>1.4.</t>
  </si>
  <si>
    <t>Nabava i dobava materijala te završno lakiranje poda sportske dvorane. Po završetku iscrtavanja linija pod se temeljito čisti te lakira lakom ili premazuje sa specijalnim zaštitnim sredstvom po preporuci proizvođača sustava sportskog elastičnog poda/parketa. Karakteristike prema zahtjevima EN 1569, EN 13501-1. U jediničnu cijenu stavke uključen sav potreban materijal, rad i pribor.</t>
  </si>
  <si>
    <t>Dobava i pričvršćivanje tipskog sokla u prostoru sportske dvorane iz proizvodnog programa odabranog proizvođača sportskog drvenog elastičnog poda. Ugrađuje se: tipski perforirani sokl iz masivnog drva I. klase, drvo kao sportski pod, visine 8 cm s izvedenim horizontalnim linijskim šupljinama radi osiguranja prozračivanja sportskog poda. Drvena obloga sokla pričvršćuje se fiksiranjem na zid. Letvice moraju biti dobro priljubljene, a spajanje po dužini izvesti na kosi preklop. U jediničnu cijenu stavke uključen sav potreban materijal, rad i pribor.</t>
  </si>
  <si>
    <t>Obračun po m´ ugrađenih kutnih letvica.</t>
  </si>
  <si>
    <t>1.5.</t>
  </si>
  <si>
    <t>Nabava, dobava i ugradnja tipskih metalnih dilatacijskih profila na spojevima sportskog poda sa drugim podovima.</t>
  </si>
  <si>
    <t>Obračun po m´ ugrađenih profila.</t>
  </si>
  <si>
    <t>1.6.</t>
  </si>
  <si>
    <t>Izvedba poklopaca u sportskom podu iznad čahura u koje se sidre sportske naprave koje prodiru kroz pod. Ugrađuju se mjedeni prestenovi sa tipskim poklopcima za ugradnju u sportske podove.</t>
  </si>
  <si>
    <t>Obračun po komadu</t>
  </si>
  <si>
    <t>SPORSTKI POD</t>
  </si>
  <si>
    <t>1. SPORTSKI POD</t>
  </si>
  <si>
    <t>TROŠKOVNIK PROJEKTIRANIH RADOVA -  A. GRAĐEVINSKO- OBRTNIČKI RADOVI</t>
  </si>
  <si>
    <t>1.7.</t>
  </si>
  <si>
    <t>1.8.</t>
  </si>
  <si>
    <t>Obračun po m² poda.</t>
  </si>
  <si>
    <t xml:space="preserve">Djelomična sanacija ab ploče.
Zaglađivanje, odnosno niveliranje postojeće armoranobetonske podne ploče, djelovi  oštećeni prilikom demontaže  postojećih slojeva poda.
Izjednačavanje  visine prije polaganja podkonstrukcije  poda.
Za izravnavanje koristiti gotove mase za izravnavanje podova. 
Impregniranje površine  adelvatnim sredstvom za impregnaciju i izravnavanje podloge brzovezujućom  gotovom industrijski proizvedenom masom.
Cijena obuhvaća sav potreban rad i materijal, te transport materijala do mjesta ugradnje.
Masa za izravnavanje cca 20% podne površine.
</t>
  </si>
  <si>
    <t xml:space="preserve">Demontaža postojećeg poda dvorane sa svim slojevima do armiranobetonske podne ploče sa završnim mehaničkim četkanjem. 
Debljina svih slojeva cca 20-25 cm, uključen završni sloj igrališta, drvena potkonstrukcija sa svim slojevima, hidroizolacije i dr.
U cijenu uračunati demontažu, utovar i odvoz otpadnog materijala izvan građevine, utovar na kamione i odvoz na mjesnu deponiju udaljenu do 20 km sa troškovima zbrinjavanja.
</t>
  </si>
  <si>
    <r>
      <t xml:space="preserve">Nabava i dobava materijala i izvedba sportskog elastičnog drvenog poda u sportskoj dvorani sljedećih karakteristika: ublaživanje udara </t>
    </r>
    <r>
      <rPr>
        <sz val="10"/>
        <rFont val="Calibri"/>
        <family val="2"/>
        <charset val="238"/>
      </rPr>
      <t>&gt;</t>
    </r>
    <r>
      <rPr>
        <sz val="14.2"/>
        <rFont val="Arial Narrow"/>
        <family val="2"/>
        <charset val="238"/>
      </rPr>
      <t xml:space="preserve"> </t>
    </r>
    <r>
      <rPr>
        <sz val="10"/>
        <rFont val="Arial Narrow"/>
        <family val="2"/>
        <charset val="238"/>
      </rPr>
      <t xml:space="preserve">55 %, vertikalna deformacija između 2,3 i 5,0 mm, odbijanje lopte &gt; 90 %, koeficijent trenja &gt; 82 cm, </t>
    </r>
  </si>
  <si>
    <t>Dobava i postava horizontalne hidroizolacije poda sa izradom vertikalne hidroizolacije sokla visine cca 20,0 cm. 
Betonska podloga mora biti ravna, suha i odmašćena. 
Hidroizolacija se sastoji od:
1. hladnog bitumenskog premaza koji zapunjava sve pukotine betona i manje neravnine
2. horizontalne hidroizolacije podne ploče od visoko elastične polymer-bitumenske trake,  2 x 0,4 cm.
Svi preklopi minimalne širine 10 cm međusobno vareni i naknadno špahtlani da se postigne potpuna vodonepropusnost.
Slojevi se križaju, varenje punoplošno.
Cijena obuhvaća sav potreban rad i materijal, te transport.
Obračun po m² izvedene površine sa soklom.</t>
  </si>
  <si>
    <t>1.9.</t>
  </si>
  <si>
    <r>
      <rPr>
        <b/>
        <sz val="10"/>
        <rFont val="Arial Narrow"/>
        <family val="2"/>
        <charset val="238"/>
      </rPr>
      <t>hrastov parket 1 klase</t>
    </r>
    <r>
      <rPr>
        <sz val="10"/>
        <rFont val="Arial Narrow"/>
        <family val="2"/>
        <charset val="238"/>
      </rPr>
      <t xml:space="preserve">, dimenzija 500 x 60-75 x 22 mm. Parket se lijepi na poprečnu veznu dasku ljepilom za parket te zabija u pero parketa pneumatskim pištoljem pd kutem od 45  </t>
    </r>
    <r>
      <rPr>
        <sz val="10"/>
        <rFont val="Calibri"/>
        <family val="2"/>
        <charset val="238"/>
      </rPr>
      <t>̊</t>
    </r>
    <r>
      <rPr>
        <sz val="10"/>
        <rFont val="Arial Narrow"/>
        <family val="2"/>
        <charset val="238"/>
      </rPr>
      <t xml:space="preserve">. Nakon ugradnje isto se strojno obrađuje (brusi) do potpune ravnine, iscrtavaju oznake igrališta te se parket višekratno lakira.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</si>
</sst>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k_n_-;\-* #,##0.00\ _k_n_-;_-* \-??\ _k_n_-;_-@_-"/>
    <numFmt numFmtId="165" formatCode="_-* #,##0.00\ _D_i_n_-;\-* #,##0.00\ _D_i_n_-;_-* &quot;-&quot;??\ _D_i_n_-;_-@_-"/>
    <numFmt numFmtId="166" formatCode="#,##0.00&quot; &quot;&quot; &quot;"/>
  </numFmts>
  <fonts count="15">
    <font>
      <sz val="11"/>
      <color theme="1"/>
      <name val="Calibri"/>
      <family val="2"/>
      <charset val="238"/>
      <scheme val="minor"/>
    </font>
    <font>
      <sz val="10"/>
      <name val="Arial"/>
      <family val="2"/>
    </font>
    <font>
      <sz val="11"/>
      <color indexed="8"/>
      <name val="Calibri"/>
      <family val="2"/>
      <charset val="238"/>
    </font>
    <font>
      <sz val="10"/>
      <name val="Arial"/>
      <family val="2"/>
      <charset val="238"/>
    </font>
    <font>
      <sz val="11"/>
      <color theme="1"/>
      <name val="Calibri"/>
      <family val="2"/>
      <charset val="238"/>
      <scheme val="minor"/>
    </font>
    <font>
      <sz val="10"/>
      <name val="Arial"/>
      <family val="2"/>
      <charset val="238"/>
    </font>
    <font>
      <sz val="9"/>
      <name val="Geneva"/>
    </font>
    <font>
      <sz val="10"/>
      <name val="Arial"/>
      <family val="2"/>
      <charset val="238"/>
    </font>
    <font>
      <sz val="10"/>
      <name val="Arial"/>
      <family val="2"/>
      <charset val="238"/>
    </font>
    <font>
      <sz val="9"/>
      <name val="Arial Narrow"/>
      <family val="2"/>
      <charset val="238"/>
    </font>
    <font>
      <b/>
      <sz val="10"/>
      <name val="Arial Narrow"/>
      <family val="2"/>
      <charset val="238"/>
    </font>
    <font>
      <sz val="10"/>
      <name val="Arial Narrow"/>
      <family val="2"/>
      <charset val="238"/>
    </font>
    <font>
      <sz val="10"/>
      <color indexed="8"/>
      <name val="Arial Narrow"/>
      <family val="2"/>
      <charset val="238"/>
    </font>
    <font>
      <sz val="10"/>
      <name val="Calibri"/>
      <family val="2"/>
      <charset val="238"/>
    </font>
    <font>
      <sz val="14.2"/>
      <name val="Arial Narrow"/>
      <family val="2"/>
      <charset val="238"/>
    </font>
  </fonts>
  <fills count="6">
    <fill>
      <patternFill patternType="none"/>
    </fill>
    <fill>
      <patternFill patternType="gray125"/>
    </fill>
    <fill>
      <patternFill patternType="solid">
        <fgColor theme="8" tint="0.59999389629810485"/>
        <bgColor indexed="65"/>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0" fontId="1" fillId="0" borderId="0"/>
    <xf numFmtId="0" fontId="2" fillId="0" borderId="0"/>
    <xf numFmtId="0" fontId="3" fillId="0" borderId="0"/>
    <xf numFmtId="0" fontId="5" fillId="0" borderId="0"/>
    <xf numFmtId="43" fontId="5" fillId="0" borderId="0" applyFont="0" applyFill="0" applyBorder="0" applyAlignment="0" applyProtection="0"/>
    <xf numFmtId="0" fontId="6" fillId="0" borderId="0">
      <alignment wrapText="1"/>
    </xf>
    <xf numFmtId="0" fontId="4" fillId="0" borderId="0"/>
    <xf numFmtId="0" fontId="3" fillId="0" borderId="0"/>
    <xf numFmtId="0" fontId="7" fillId="0" borderId="0"/>
    <xf numFmtId="43" fontId="7" fillId="0" borderId="0" applyFont="0" applyFill="0" applyBorder="0" applyAlignment="0" applyProtection="0"/>
    <xf numFmtId="164" fontId="3" fillId="0" borderId="0" applyFill="0" applyBorder="0" applyAlignment="0" applyProtection="0"/>
    <xf numFmtId="165" fontId="4" fillId="0" borderId="0" applyFont="0" applyFill="0" applyBorder="0" applyAlignment="0" applyProtection="0"/>
    <xf numFmtId="0" fontId="8" fillId="0" borderId="0"/>
    <xf numFmtId="0" fontId="4" fillId="2" borderId="0" applyNumberFormat="0" applyBorder="0" applyAlignment="0" applyProtection="0"/>
  </cellStyleXfs>
  <cellXfs count="84">
    <xf numFmtId="0" fontId="0" fillId="0" borderId="0" xfId="0"/>
    <xf numFmtId="0" fontId="10" fillId="0" borderId="0" xfId="6" applyFont="1" applyBorder="1" applyAlignment="1">
      <alignment horizontal="justify" vertical="top" wrapText="1" shrinkToFit="1"/>
    </xf>
    <xf numFmtId="166" fontId="11" fillId="0" borderId="0" xfId="6" applyNumberFormat="1" applyFont="1" applyBorder="1">
      <alignment wrapText="1"/>
    </xf>
    <xf numFmtId="49" fontId="11" fillId="0" borderId="0" xfId="6" applyNumberFormat="1" applyFont="1" applyBorder="1" applyAlignment="1">
      <alignment horizontal="left" vertical="top"/>
    </xf>
    <xf numFmtId="4" fontId="11" fillId="0" borderId="0" xfId="6" applyNumberFormat="1" applyFont="1" applyAlignment="1">
      <alignment horizontal="right" wrapText="1"/>
    </xf>
    <xf numFmtId="4" fontId="11" fillId="0" borderId="0" xfId="6" applyNumberFormat="1" applyFont="1" applyAlignment="1">
      <alignment horizontal="right" vertical="top" wrapText="1"/>
    </xf>
    <xf numFmtId="49" fontId="10" fillId="0" borderId="0" xfId="14" applyNumberFormat="1" applyFont="1" applyFill="1" applyBorder="1" applyAlignment="1">
      <alignment horizontal="left" vertical="top"/>
    </xf>
    <xf numFmtId="4" fontId="11" fillId="0" borderId="0" xfId="6" applyNumberFormat="1" applyFont="1" applyFill="1" applyBorder="1" applyAlignment="1">
      <alignment horizontal="right" wrapText="1"/>
    </xf>
    <xf numFmtId="4" fontId="11" fillId="0" borderId="0" xfId="6" applyNumberFormat="1" applyFont="1" applyFill="1" applyBorder="1" applyAlignment="1">
      <alignment horizontal="right" vertical="top" wrapText="1"/>
    </xf>
    <xf numFmtId="49" fontId="11" fillId="0" borderId="0" xfId="6" applyNumberFormat="1" applyFont="1" applyAlignment="1">
      <alignment wrapText="1"/>
    </xf>
    <xf numFmtId="4" fontId="10" fillId="0" borderId="0" xfId="6" applyNumberFormat="1" applyFont="1" applyBorder="1" applyAlignment="1">
      <alignment horizontal="right" wrapText="1"/>
    </xf>
    <xf numFmtId="4" fontId="10" fillId="0" borderId="0" xfId="6" applyNumberFormat="1" applyFont="1" applyBorder="1" applyAlignment="1">
      <alignment horizontal="right" vertical="top" wrapText="1"/>
    </xf>
    <xf numFmtId="0" fontId="11" fillId="0" borderId="0" xfId="6" applyFont="1">
      <alignment wrapText="1"/>
    </xf>
    <xf numFmtId="0" fontId="11" fillId="0" borderId="0" xfId="6" applyFont="1" applyAlignment="1">
      <alignment wrapText="1"/>
    </xf>
    <xf numFmtId="49" fontId="11" fillId="0" borderId="0" xfId="6" applyNumberFormat="1" applyFont="1" applyAlignment="1">
      <alignment horizontal="justify" vertical="top" wrapText="1"/>
    </xf>
    <xf numFmtId="4" fontId="11" fillId="0" borderId="0" xfId="6" applyNumberFormat="1" applyFont="1" applyAlignment="1">
      <alignment horizontal="right"/>
    </xf>
    <xf numFmtId="0" fontId="11" fillId="0" borderId="0" xfId="6" applyFont="1" applyBorder="1" applyAlignment="1">
      <alignment horizontal="center" vertical="center"/>
    </xf>
    <xf numFmtId="4" fontId="11" fillId="0" borderId="0" xfId="6" applyNumberFormat="1" applyFont="1" applyBorder="1" applyAlignment="1">
      <alignment horizontal="center"/>
    </xf>
    <xf numFmtId="0" fontId="11" fillId="0" borderId="0" xfId="6" applyFont="1" applyAlignment="1">
      <alignment wrapText="1"/>
    </xf>
    <xf numFmtId="0" fontId="10" fillId="0" borderId="0" xfId="6" applyFont="1" applyAlignment="1">
      <alignment wrapText="1"/>
    </xf>
    <xf numFmtId="0" fontId="9" fillId="0" borderId="2" xfId="6" applyFont="1" applyBorder="1" applyAlignment="1">
      <alignment horizontal="left" vertical="center"/>
    </xf>
    <xf numFmtId="0" fontId="11" fillId="0" borderId="0" xfId="6" applyFont="1" applyAlignment="1">
      <alignment horizontal="center" vertical="center" wrapText="1"/>
    </xf>
    <xf numFmtId="0" fontId="11" fillId="0" borderId="0" xfId="6" applyFont="1" applyAlignment="1">
      <alignment horizontal="center" vertical="center"/>
    </xf>
    <xf numFmtId="0" fontId="10" fillId="0" borderId="0" xfId="6" applyFont="1" applyAlignment="1">
      <alignment horizontal="center" vertical="center" wrapText="1"/>
    </xf>
    <xf numFmtId="0" fontId="10" fillId="0" borderId="0" xfId="6" applyFont="1" applyBorder="1" applyAlignment="1">
      <alignment horizontal="center" vertical="center"/>
    </xf>
    <xf numFmtId="0" fontId="10" fillId="0" borderId="0" xfId="14" applyFont="1" applyFill="1" applyBorder="1" applyAlignment="1">
      <alignment horizontal="center" vertical="center"/>
    </xf>
    <xf numFmtId="0" fontId="11" fillId="4" borderId="2" xfId="6" applyFont="1" applyFill="1" applyBorder="1" applyAlignment="1">
      <alignment horizontal="center" vertical="center"/>
    </xf>
    <xf numFmtId="49" fontId="11" fillId="4" borderId="2" xfId="6" applyNumberFormat="1" applyFont="1" applyFill="1" applyBorder="1" applyAlignment="1">
      <alignment horizontal="center" vertical="center" wrapText="1"/>
    </xf>
    <xf numFmtId="4" fontId="11" fillId="4" borderId="2" xfId="6" applyNumberFormat="1" applyFont="1" applyFill="1" applyBorder="1" applyAlignment="1">
      <alignment horizontal="center" vertical="center"/>
    </xf>
    <xf numFmtId="0" fontId="11" fillId="0" borderId="0" xfId="6" applyFont="1" applyFill="1" applyBorder="1" applyAlignment="1">
      <alignment horizontal="center" vertical="center"/>
    </xf>
    <xf numFmtId="49" fontId="11" fillId="0" borderId="0" xfId="6" applyNumberFormat="1" applyFont="1" applyFill="1" applyBorder="1" applyAlignment="1">
      <alignment horizontal="center" vertical="center" wrapText="1"/>
    </xf>
    <xf numFmtId="4" fontId="11" fillId="0" borderId="0" xfId="6" applyNumberFormat="1" applyFont="1" applyFill="1" applyBorder="1" applyAlignment="1">
      <alignment horizontal="center" vertical="center"/>
    </xf>
    <xf numFmtId="4" fontId="11" fillId="3" borderId="2" xfId="6" applyNumberFormat="1" applyFont="1" applyFill="1" applyBorder="1" applyAlignment="1">
      <alignment horizontal="right" vertical="top" wrapText="1"/>
    </xf>
    <xf numFmtId="0" fontId="11" fillId="0" borderId="0" xfId="6" applyFont="1" applyAlignment="1">
      <alignment wrapText="1"/>
    </xf>
    <xf numFmtId="0" fontId="11" fillId="0" borderId="0" xfId="6" applyFont="1" applyAlignment="1">
      <alignment vertical="top" wrapText="1"/>
    </xf>
    <xf numFmtId="0" fontId="11" fillId="0" borderId="0" xfId="6" applyFont="1" applyBorder="1" applyAlignment="1">
      <alignment horizontal="justify" vertical="top" wrapText="1" shrinkToFit="1"/>
    </xf>
    <xf numFmtId="4" fontId="11" fillId="4" borderId="2" xfId="6" applyNumberFormat="1" applyFont="1" applyFill="1" applyBorder="1" applyAlignment="1">
      <alignment horizontal="center" vertical="center" wrapText="1"/>
    </xf>
    <xf numFmtId="4" fontId="11" fillId="0" borderId="0" xfId="6" applyNumberFormat="1" applyFont="1" applyFill="1" applyBorder="1" applyAlignment="1">
      <alignment horizontal="center" vertical="center" wrapText="1"/>
    </xf>
    <xf numFmtId="166" fontId="11" fillId="0" borderId="0" xfId="6" applyNumberFormat="1" applyFont="1" applyBorder="1" applyAlignment="1">
      <alignment horizontal="right" wrapText="1"/>
    </xf>
    <xf numFmtId="49" fontId="11" fillId="3" borderId="1" xfId="14" applyNumberFormat="1" applyFont="1" applyFill="1" applyBorder="1" applyAlignment="1">
      <alignment horizontal="left" vertical="top"/>
    </xf>
    <xf numFmtId="4" fontId="11" fillId="3" borderId="4" xfId="6" applyNumberFormat="1" applyFont="1" applyFill="1" applyBorder="1" applyAlignment="1">
      <alignment horizontal="right" vertical="top" wrapText="1"/>
    </xf>
    <xf numFmtId="0" fontId="12" fillId="0" borderId="0" xfId="3" applyFont="1" applyAlignment="1">
      <alignment horizontal="center" vertical="center"/>
    </xf>
    <xf numFmtId="0" fontId="11" fillId="3" borderId="3" xfId="6" applyFont="1" applyFill="1" applyBorder="1" applyAlignment="1">
      <alignment horizontal="center" vertical="top"/>
    </xf>
    <xf numFmtId="49" fontId="11" fillId="3" borderId="1" xfId="14" applyNumberFormat="1" applyFont="1" applyFill="1" applyBorder="1" applyAlignment="1">
      <alignment horizontal="center" vertical="top"/>
    </xf>
    <xf numFmtId="49" fontId="11" fillId="3" borderId="3" xfId="6" applyNumberFormat="1" applyFont="1" applyFill="1" applyBorder="1" applyAlignment="1">
      <alignment horizontal="justify" vertical="top" wrapText="1"/>
    </xf>
    <xf numFmtId="0" fontId="11" fillId="3" borderId="1" xfId="6" applyFont="1" applyFill="1" applyBorder="1" applyAlignment="1">
      <alignment horizontal="center" vertical="top"/>
    </xf>
    <xf numFmtId="49" fontId="11" fillId="3" borderId="3" xfId="6" applyNumberFormat="1" applyFont="1" applyFill="1" applyBorder="1" applyAlignment="1">
      <alignment vertical="top" wrapText="1"/>
    </xf>
    <xf numFmtId="4" fontId="11" fillId="3" borderId="3" xfId="6" applyNumberFormat="1" applyFont="1" applyFill="1" applyBorder="1" applyAlignment="1">
      <alignment horizontal="right" vertical="top" wrapText="1"/>
    </xf>
    <xf numFmtId="0" fontId="11" fillId="0" borderId="0" xfId="6" applyFont="1" applyAlignment="1">
      <alignment horizontal="center" vertical="top"/>
    </xf>
    <xf numFmtId="0" fontId="11" fillId="3" borderId="5" xfId="6" applyFont="1" applyFill="1" applyBorder="1" applyAlignment="1">
      <alignment horizontal="center" vertical="top" wrapText="1"/>
    </xf>
    <xf numFmtId="0" fontId="11" fillId="3" borderId="3" xfId="6" applyFont="1" applyFill="1" applyBorder="1" applyAlignment="1">
      <alignment horizontal="center" vertical="top" wrapText="1"/>
    </xf>
    <xf numFmtId="0" fontId="11" fillId="3" borderId="7" xfId="6" applyFont="1" applyFill="1" applyBorder="1" applyAlignment="1">
      <alignment horizontal="center" vertical="top" wrapText="1"/>
    </xf>
    <xf numFmtId="0" fontId="11" fillId="3" borderId="6" xfId="6" applyFont="1" applyFill="1" applyBorder="1" applyAlignment="1">
      <alignment horizontal="center" vertical="top" wrapText="1"/>
    </xf>
    <xf numFmtId="0" fontId="11" fillId="0" borderId="0" xfId="6" applyFont="1" applyAlignment="1">
      <alignment wrapText="1"/>
    </xf>
    <xf numFmtId="0" fontId="11" fillId="0" borderId="0" xfId="6" applyFont="1" applyAlignment="1">
      <alignment wrapText="1"/>
    </xf>
    <xf numFmtId="0" fontId="11" fillId="0" borderId="0" xfId="0" applyFont="1" applyBorder="1" applyAlignment="1">
      <alignment vertical="center" wrapText="1"/>
    </xf>
    <xf numFmtId="0" fontId="11" fillId="0" borderId="0" xfId="6" applyFont="1" applyAlignment="1">
      <alignment wrapText="1"/>
    </xf>
    <xf numFmtId="0" fontId="11" fillId="0" borderId="0" xfId="6" applyFont="1" applyAlignment="1">
      <alignment wrapText="1"/>
    </xf>
    <xf numFmtId="16" fontId="11" fillId="0" borderId="0" xfId="6" applyNumberFormat="1" applyFont="1" applyBorder="1" applyAlignment="1">
      <alignment horizontal="center" vertical="center"/>
    </xf>
    <xf numFmtId="0" fontId="11" fillId="0" borderId="0" xfId="6" applyFont="1" applyBorder="1" applyAlignment="1">
      <alignment horizontal="justify" vertical="top" wrapText="1"/>
    </xf>
    <xf numFmtId="4" fontId="11" fillId="0" borderId="0" xfId="6" applyNumberFormat="1" applyFont="1" applyAlignment="1">
      <alignment horizontal="center"/>
    </xf>
    <xf numFmtId="4" fontId="9" fillId="0" borderId="2" xfId="6" applyNumberFormat="1" applyFont="1" applyBorder="1" applyAlignment="1">
      <alignment horizontal="center" vertical="center"/>
    </xf>
    <xf numFmtId="4" fontId="11" fillId="0" borderId="0" xfId="6" applyNumberFormat="1" applyFont="1" applyFill="1" applyBorder="1" applyAlignment="1">
      <alignment horizontal="center"/>
    </xf>
    <xf numFmtId="4" fontId="11" fillId="3" borderId="3" xfId="6" applyNumberFormat="1" applyFont="1" applyFill="1" applyBorder="1" applyAlignment="1">
      <alignment horizontal="center" vertical="top"/>
    </xf>
    <xf numFmtId="4" fontId="11" fillId="0" borderId="0" xfId="6" applyNumberFormat="1" applyFont="1" applyAlignment="1">
      <alignment horizontal="center" vertical="top"/>
    </xf>
    <xf numFmtId="4" fontId="11" fillId="3" borderId="3" xfId="6" applyNumberFormat="1" applyFont="1" applyFill="1" applyBorder="1" applyAlignment="1">
      <alignment horizontal="center" vertical="top" wrapText="1"/>
    </xf>
    <xf numFmtId="4" fontId="10" fillId="0" borderId="0" xfId="6" applyNumberFormat="1" applyFont="1" applyAlignment="1">
      <alignment horizontal="center"/>
    </xf>
    <xf numFmtId="4" fontId="11" fillId="0" borderId="0" xfId="6" applyNumberFormat="1" applyFont="1" applyAlignment="1">
      <alignment horizontal="center" wrapText="1"/>
    </xf>
    <xf numFmtId="0" fontId="11" fillId="0" borderId="0" xfId="6" applyFont="1" applyBorder="1" applyAlignment="1">
      <alignment horizontal="justify" vertical="top" wrapText="1" readingOrder="1"/>
    </xf>
    <xf numFmtId="0" fontId="11" fillId="0" borderId="0" xfId="0" applyFont="1" applyBorder="1" applyAlignment="1">
      <alignment horizontal="left" vertical="top" wrapText="1"/>
    </xf>
    <xf numFmtId="0" fontId="11" fillId="5" borderId="1"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4" xfId="0" applyFont="1" applyFill="1" applyBorder="1" applyAlignment="1">
      <alignment horizontal="left" vertical="top" wrapText="1"/>
    </xf>
    <xf numFmtId="49" fontId="9" fillId="0" borderId="2" xfId="6" applyNumberFormat="1" applyFont="1" applyBorder="1" applyAlignment="1">
      <alignment horizontal="left" vertical="center" wrapText="1"/>
    </xf>
    <xf numFmtId="49" fontId="9" fillId="0" borderId="1" xfId="6" applyNumberFormat="1" applyFont="1" applyBorder="1" applyAlignment="1">
      <alignment horizontal="left" vertical="center"/>
    </xf>
    <xf numFmtId="49" fontId="9" fillId="0" borderId="3" xfId="6" applyNumberFormat="1" applyFont="1" applyBorder="1" applyAlignment="1">
      <alignment horizontal="left" vertical="center"/>
    </xf>
    <xf numFmtId="49" fontId="9" fillId="0" borderId="4" xfId="6" applyNumberFormat="1" applyFont="1" applyBorder="1" applyAlignment="1">
      <alignment horizontal="left" vertical="center"/>
    </xf>
    <xf numFmtId="49" fontId="9" fillId="0" borderId="3" xfId="6" applyNumberFormat="1" applyFont="1" applyBorder="1" applyAlignment="1">
      <alignment horizontal="center" vertical="center" wrapText="1"/>
    </xf>
    <xf numFmtId="49" fontId="9" fillId="0" borderId="4" xfId="6" applyNumberFormat="1" applyFont="1" applyBorder="1" applyAlignment="1">
      <alignment horizontal="center" vertical="center" wrapText="1"/>
    </xf>
    <xf numFmtId="49" fontId="9" fillId="0" borderId="1" xfId="6" applyNumberFormat="1" applyFont="1" applyBorder="1" applyAlignment="1">
      <alignment horizontal="left" vertical="center" wrapText="1"/>
    </xf>
    <xf numFmtId="49" fontId="9" fillId="0" borderId="3" xfId="6" applyNumberFormat="1" applyFont="1" applyBorder="1" applyAlignment="1">
      <alignment horizontal="left" vertical="center" wrapText="1"/>
    </xf>
    <xf numFmtId="49" fontId="9" fillId="0" borderId="2" xfId="6" applyNumberFormat="1" applyFont="1" applyBorder="1" applyAlignment="1">
      <alignment horizontal="left" vertical="center"/>
    </xf>
    <xf numFmtId="17" fontId="9" fillId="0" borderId="2" xfId="6" applyNumberFormat="1" applyFont="1" applyBorder="1" applyAlignment="1">
      <alignment horizontal="center" vertical="center"/>
    </xf>
    <xf numFmtId="0" fontId="9" fillId="0" borderId="2" xfId="6" applyNumberFormat="1" applyFont="1" applyBorder="1" applyAlignment="1">
      <alignment horizontal="center" vertical="center"/>
    </xf>
  </cellXfs>
  <cellStyles count="15">
    <cellStyle name="40% - Isticanje5" xfId="14" builtinId="47"/>
    <cellStyle name="Comma 2" xfId="5"/>
    <cellStyle name="Comma 3" xfId="10"/>
    <cellStyle name="Comma 4" xfId="11"/>
    <cellStyle name="Comma 5" xfId="12"/>
    <cellStyle name="Normal 2" xfId="1"/>
    <cellStyle name="Normal 2 2" xfId="7"/>
    <cellStyle name="Normal 3" xfId="2"/>
    <cellStyle name="Normal 4" xfId="3"/>
    <cellStyle name="Normal 5" xfId="4"/>
    <cellStyle name="Normal 6" xfId="6"/>
    <cellStyle name="Normal 7" xfId="9"/>
    <cellStyle name="Normal 8" xfId="13"/>
    <cellStyle name="Normalno" xfId="0" builtinId="0"/>
    <cellStyle name="Normalno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200025</xdr:colOff>
      <xdr:row>34</xdr:row>
      <xdr:rowOff>323850</xdr:rowOff>
    </xdr:from>
    <xdr:ext cx="184731" cy="264560"/>
    <xdr:sp macro="" textlink="">
      <xdr:nvSpPr>
        <xdr:cNvPr id="2" name="TekstniOkvir 1"/>
        <xdr:cNvSpPr txBox="1"/>
      </xdr:nvSpPr>
      <xdr:spPr>
        <a:xfrm>
          <a:off x="7353300" y="734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KO-THINK\Desktop\Samostalno\2017\PROJEKTI\Susara%20Francuska\Francuska\proracun%20trokrakih%20venti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NIX"/>
      <sheetName val="SIEMENS"/>
      <sheetName val="SAUTER"/>
      <sheetName val="PODACI"/>
    </sheetNames>
    <sheetDataSet>
      <sheetData sheetId="0"/>
      <sheetData sheetId="1"/>
      <sheetData sheetId="2"/>
      <sheetData sheetId="3">
        <row r="6">
          <cell r="I6">
            <v>0.4</v>
          </cell>
          <cell r="J6">
            <v>15</v>
          </cell>
          <cell r="K6">
            <v>0.63</v>
          </cell>
          <cell r="L6">
            <v>15</v>
          </cell>
          <cell r="M6">
            <v>0.63</v>
          </cell>
          <cell r="N6">
            <v>15</v>
          </cell>
        </row>
        <row r="7">
          <cell r="I7">
            <v>0.63</v>
          </cell>
          <cell r="J7">
            <v>15</v>
          </cell>
          <cell r="K7">
            <v>1</v>
          </cell>
          <cell r="L7">
            <v>15</v>
          </cell>
          <cell r="M7">
            <v>1</v>
          </cell>
          <cell r="N7">
            <v>15</v>
          </cell>
        </row>
        <row r="8">
          <cell r="I8">
            <v>1</v>
          </cell>
          <cell r="J8">
            <v>15</v>
          </cell>
          <cell r="K8">
            <v>1.6</v>
          </cell>
          <cell r="L8">
            <v>15</v>
          </cell>
          <cell r="M8">
            <v>1.6</v>
          </cell>
          <cell r="N8">
            <v>15</v>
          </cell>
        </row>
        <row r="9">
          <cell r="I9">
            <v>1.6</v>
          </cell>
          <cell r="J9">
            <v>15</v>
          </cell>
          <cell r="K9">
            <v>2.5</v>
          </cell>
          <cell r="L9">
            <v>15</v>
          </cell>
          <cell r="M9">
            <v>2.5</v>
          </cell>
          <cell r="N9">
            <v>15</v>
          </cell>
        </row>
        <row r="10">
          <cell r="I10">
            <v>2.5</v>
          </cell>
          <cell r="J10">
            <v>15</v>
          </cell>
          <cell r="K10">
            <v>4</v>
          </cell>
          <cell r="L10">
            <v>15</v>
          </cell>
          <cell r="M10">
            <v>4</v>
          </cell>
          <cell r="N10">
            <v>15</v>
          </cell>
        </row>
        <row r="11">
          <cell r="I11">
            <v>4</v>
          </cell>
          <cell r="J11">
            <v>15</v>
          </cell>
          <cell r="K11">
            <v>5</v>
          </cell>
          <cell r="L11">
            <v>15</v>
          </cell>
          <cell r="M11">
            <v>5</v>
          </cell>
          <cell r="N11">
            <v>20</v>
          </cell>
        </row>
        <row r="12">
          <cell r="I12">
            <v>6.3</v>
          </cell>
          <cell r="J12">
            <v>25</v>
          </cell>
          <cell r="K12">
            <v>7.5</v>
          </cell>
          <cell r="L12">
            <v>25</v>
          </cell>
          <cell r="M12">
            <v>6.3</v>
          </cell>
          <cell r="N12">
            <v>20</v>
          </cell>
        </row>
        <row r="13">
          <cell r="I13">
            <v>10</v>
          </cell>
          <cell r="J13">
            <v>25</v>
          </cell>
          <cell r="K13">
            <v>12</v>
          </cell>
          <cell r="L13">
            <v>40</v>
          </cell>
          <cell r="M13">
            <v>10</v>
          </cell>
          <cell r="N13">
            <v>25</v>
          </cell>
        </row>
        <row r="14">
          <cell r="I14">
            <v>16</v>
          </cell>
          <cell r="J14">
            <v>32</v>
          </cell>
          <cell r="K14">
            <v>19</v>
          </cell>
          <cell r="L14">
            <v>40</v>
          </cell>
          <cell r="M14">
            <v>16</v>
          </cell>
          <cell r="N14">
            <v>32</v>
          </cell>
        </row>
        <row r="15">
          <cell r="I15">
            <v>22</v>
          </cell>
          <cell r="J15">
            <v>40</v>
          </cell>
          <cell r="K15">
            <v>31</v>
          </cell>
          <cell r="L15">
            <v>50</v>
          </cell>
          <cell r="M15">
            <v>25</v>
          </cell>
          <cell r="N15">
            <v>40</v>
          </cell>
        </row>
        <row r="16">
          <cell r="I16">
            <v>28</v>
          </cell>
          <cell r="J16">
            <v>50</v>
          </cell>
          <cell r="K16">
            <v>49</v>
          </cell>
          <cell r="L16">
            <v>65</v>
          </cell>
          <cell r="M16">
            <v>40</v>
          </cell>
          <cell r="N16">
            <v>50</v>
          </cell>
        </row>
        <row r="17">
          <cell r="I17">
            <v>40</v>
          </cell>
          <cell r="J17">
            <v>50</v>
          </cell>
          <cell r="K17">
            <v>78</v>
          </cell>
          <cell r="L17">
            <v>80</v>
          </cell>
          <cell r="M17">
            <v>63</v>
          </cell>
          <cell r="N17">
            <v>65</v>
          </cell>
        </row>
        <row r="18">
          <cell r="I18">
            <v>49</v>
          </cell>
          <cell r="J18">
            <v>65</v>
          </cell>
          <cell r="K18">
            <v>124</v>
          </cell>
          <cell r="L18">
            <v>100</v>
          </cell>
          <cell r="M18">
            <v>100</v>
          </cell>
          <cell r="N18">
            <v>80</v>
          </cell>
        </row>
        <row r="19">
          <cell r="I19">
            <v>78</v>
          </cell>
          <cell r="J19">
            <v>80</v>
          </cell>
          <cell r="K19">
            <v>200</v>
          </cell>
          <cell r="L19">
            <v>125</v>
          </cell>
          <cell r="M19">
            <v>160</v>
          </cell>
          <cell r="N19">
            <v>100</v>
          </cell>
        </row>
        <row r="20">
          <cell r="I20">
            <v>124</v>
          </cell>
          <cell r="J20">
            <v>100</v>
          </cell>
          <cell r="K20">
            <v>300</v>
          </cell>
          <cell r="L20">
            <v>150</v>
          </cell>
          <cell r="M20">
            <v>250</v>
          </cell>
          <cell r="N20">
            <v>125</v>
          </cell>
        </row>
        <row r="21">
          <cell r="I21">
            <v>200</v>
          </cell>
          <cell r="J21">
            <v>125</v>
          </cell>
          <cell r="M21">
            <v>400</v>
          </cell>
          <cell r="N21">
            <v>150</v>
          </cell>
        </row>
        <row r="22">
          <cell r="I22">
            <v>300</v>
          </cell>
          <cell r="J22">
            <v>150</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6"/>
  <sheetViews>
    <sheetView showZeros="0" tabSelected="1" zoomScaleNormal="100" zoomScaleSheetLayoutView="142" zoomScalePageLayoutView="115" workbookViewId="0">
      <selection activeCell="B35" sqref="B35"/>
    </sheetView>
  </sheetViews>
  <sheetFormatPr defaultColWidth="10.85546875" defaultRowHeight="12.75"/>
  <cols>
    <col min="1" max="1" width="7.140625" style="21" customWidth="1"/>
    <col min="2" max="2" width="38.5703125" style="9" customWidth="1"/>
    <col min="3" max="3" width="8.5703125" style="21" customWidth="1"/>
    <col min="4" max="4" width="10.42578125" style="67" customWidth="1"/>
    <col min="5" max="5" width="12.140625" style="4" customWidth="1"/>
    <col min="6" max="6" width="12.28515625" style="5" customWidth="1"/>
    <col min="7" max="241" width="10.85546875" style="13"/>
    <col min="242" max="242" width="10" style="13" customWidth="1"/>
    <col min="243" max="243" width="43.28515625" style="13" customWidth="1"/>
    <col min="244" max="244" width="9.85546875" style="13" customWidth="1"/>
    <col min="245" max="245" width="12.85546875" style="13" customWidth="1"/>
    <col min="246" max="246" width="11.85546875" style="13" customWidth="1"/>
    <col min="247" max="247" width="12.7109375" style="13" customWidth="1"/>
    <col min="248" max="497" width="10.85546875" style="13"/>
    <col min="498" max="498" width="10" style="13" customWidth="1"/>
    <col min="499" max="499" width="43.28515625" style="13" customWidth="1"/>
    <col min="500" max="500" width="9.85546875" style="13" customWidth="1"/>
    <col min="501" max="501" width="12.85546875" style="13" customWidth="1"/>
    <col min="502" max="502" width="11.85546875" style="13" customWidth="1"/>
    <col min="503" max="503" width="12.7109375" style="13" customWidth="1"/>
    <col min="504" max="753" width="10.85546875" style="13"/>
    <col min="754" max="754" width="10" style="13" customWidth="1"/>
    <col min="755" max="755" width="43.28515625" style="13" customWidth="1"/>
    <col min="756" max="756" width="9.85546875" style="13" customWidth="1"/>
    <col min="757" max="757" width="12.85546875" style="13" customWidth="1"/>
    <col min="758" max="758" width="11.85546875" style="13" customWidth="1"/>
    <col min="759" max="759" width="12.7109375" style="13" customWidth="1"/>
    <col min="760" max="1009" width="10.85546875" style="13"/>
    <col min="1010" max="1010" width="10" style="13" customWidth="1"/>
    <col min="1011" max="1011" width="43.28515625" style="13" customWidth="1"/>
    <col min="1012" max="1012" width="9.85546875" style="13" customWidth="1"/>
    <col min="1013" max="1013" width="12.85546875" style="13" customWidth="1"/>
    <col min="1014" max="1014" width="11.85546875" style="13" customWidth="1"/>
    <col min="1015" max="1015" width="12.7109375" style="13" customWidth="1"/>
    <col min="1016" max="1265" width="10.85546875" style="13"/>
    <col min="1266" max="1266" width="10" style="13" customWidth="1"/>
    <col min="1267" max="1267" width="43.28515625" style="13" customWidth="1"/>
    <col min="1268" max="1268" width="9.85546875" style="13" customWidth="1"/>
    <col min="1269" max="1269" width="12.85546875" style="13" customWidth="1"/>
    <col min="1270" max="1270" width="11.85546875" style="13" customWidth="1"/>
    <col min="1271" max="1271" width="12.7109375" style="13" customWidth="1"/>
    <col min="1272" max="1521" width="10.85546875" style="13"/>
    <col min="1522" max="1522" width="10" style="13" customWidth="1"/>
    <col min="1523" max="1523" width="43.28515625" style="13" customWidth="1"/>
    <col min="1524" max="1524" width="9.85546875" style="13" customWidth="1"/>
    <col min="1525" max="1525" width="12.85546875" style="13" customWidth="1"/>
    <col min="1526" max="1526" width="11.85546875" style="13" customWidth="1"/>
    <col min="1527" max="1527" width="12.7109375" style="13" customWidth="1"/>
    <col min="1528" max="1777" width="10.85546875" style="13"/>
    <col min="1778" max="1778" width="10" style="13" customWidth="1"/>
    <col min="1779" max="1779" width="43.28515625" style="13" customWidth="1"/>
    <col min="1780" max="1780" width="9.85546875" style="13" customWidth="1"/>
    <col min="1781" max="1781" width="12.85546875" style="13" customWidth="1"/>
    <col min="1782" max="1782" width="11.85546875" style="13" customWidth="1"/>
    <col min="1783" max="1783" width="12.7109375" style="13" customWidth="1"/>
    <col min="1784" max="2033" width="10.85546875" style="13"/>
    <col min="2034" max="2034" width="10" style="13" customWidth="1"/>
    <col min="2035" max="2035" width="43.28515625" style="13" customWidth="1"/>
    <col min="2036" max="2036" width="9.85546875" style="13" customWidth="1"/>
    <col min="2037" max="2037" width="12.85546875" style="13" customWidth="1"/>
    <col min="2038" max="2038" width="11.85546875" style="13" customWidth="1"/>
    <col min="2039" max="2039" width="12.7109375" style="13" customWidth="1"/>
    <col min="2040" max="2289" width="10.85546875" style="13"/>
    <col min="2290" max="2290" width="10" style="13" customWidth="1"/>
    <col min="2291" max="2291" width="43.28515625" style="13" customWidth="1"/>
    <col min="2292" max="2292" width="9.85546875" style="13" customWidth="1"/>
    <col min="2293" max="2293" width="12.85546875" style="13" customWidth="1"/>
    <col min="2294" max="2294" width="11.85546875" style="13" customWidth="1"/>
    <col min="2295" max="2295" width="12.7109375" style="13" customWidth="1"/>
    <col min="2296" max="2545" width="10.85546875" style="13"/>
    <col min="2546" max="2546" width="10" style="13" customWidth="1"/>
    <col min="2547" max="2547" width="43.28515625" style="13" customWidth="1"/>
    <col min="2548" max="2548" width="9.85546875" style="13" customWidth="1"/>
    <col min="2549" max="2549" width="12.85546875" style="13" customWidth="1"/>
    <col min="2550" max="2550" width="11.85546875" style="13" customWidth="1"/>
    <col min="2551" max="2551" width="12.7109375" style="13" customWidth="1"/>
    <col min="2552" max="2801" width="10.85546875" style="13"/>
    <col min="2802" max="2802" width="10" style="13" customWidth="1"/>
    <col min="2803" max="2803" width="43.28515625" style="13" customWidth="1"/>
    <col min="2804" max="2804" width="9.85546875" style="13" customWidth="1"/>
    <col min="2805" max="2805" width="12.85546875" style="13" customWidth="1"/>
    <col min="2806" max="2806" width="11.85546875" style="13" customWidth="1"/>
    <col min="2807" max="2807" width="12.7109375" style="13" customWidth="1"/>
    <col min="2808" max="3057" width="10.85546875" style="13"/>
    <col min="3058" max="3058" width="10" style="13" customWidth="1"/>
    <col min="3059" max="3059" width="43.28515625" style="13" customWidth="1"/>
    <col min="3060" max="3060" width="9.85546875" style="13" customWidth="1"/>
    <col min="3061" max="3061" width="12.85546875" style="13" customWidth="1"/>
    <col min="3062" max="3062" width="11.85546875" style="13" customWidth="1"/>
    <col min="3063" max="3063" width="12.7109375" style="13" customWidth="1"/>
    <col min="3064" max="3313" width="10.85546875" style="13"/>
    <col min="3314" max="3314" width="10" style="13" customWidth="1"/>
    <col min="3315" max="3315" width="43.28515625" style="13" customWidth="1"/>
    <col min="3316" max="3316" width="9.85546875" style="13" customWidth="1"/>
    <col min="3317" max="3317" width="12.85546875" style="13" customWidth="1"/>
    <col min="3318" max="3318" width="11.85546875" style="13" customWidth="1"/>
    <col min="3319" max="3319" width="12.7109375" style="13" customWidth="1"/>
    <col min="3320" max="3569" width="10.85546875" style="13"/>
    <col min="3570" max="3570" width="10" style="13" customWidth="1"/>
    <col min="3571" max="3571" width="43.28515625" style="13" customWidth="1"/>
    <col min="3572" max="3572" width="9.85546875" style="13" customWidth="1"/>
    <col min="3573" max="3573" width="12.85546875" style="13" customWidth="1"/>
    <col min="3574" max="3574" width="11.85546875" style="13" customWidth="1"/>
    <col min="3575" max="3575" width="12.7109375" style="13" customWidth="1"/>
    <col min="3576" max="3825" width="10.85546875" style="13"/>
    <col min="3826" max="3826" width="10" style="13" customWidth="1"/>
    <col min="3827" max="3827" width="43.28515625" style="13" customWidth="1"/>
    <col min="3828" max="3828" width="9.85546875" style="13" customWidth="1"/>
    <col min="3829" max="3829" width="12.85546875" style="13" customWidth="1"/>
    <col min="3830" max="3830" width="11.85546875" style="13" customWidth="1"/>
    <col min="3831" max="3831" width="12.7109375" style="13" customWidth="1"/>
    <col min="3832" max="4081" width="10.85546875" style="13"/>
    <col min="4082" max="4082" width="10" style="13" customWidth="1"/>
    <col min="4083" max="4083" width="43.28515625" style="13" customWidth="1"/>
    <col min="4084" max="4084" width="9.85546875" style="13" customWidth="1"/>
    <col min="4085" max="4085" width="12.85546875" style="13" customWidth="1"/>
    <col min="4086" max="4086" width="11.85546875" style="13" customWidth="1"/>
    <col min="4087" max="4087" width="12.7109375" style="13" customWidth="1"/>
    <col min="4088" max="4337" width="10.85546875" style="13"/>
    <col min="4338" max="4338" width="10" style="13" customWidth="1"/>
    <col min="4339" max="4339" width="43.28515625" style="13" customWidth="1"/>
    <col min="4340" max="4340" width="9.85546875" style="13" customWidth="1"/>
    <col min="4341" max="4341" width="12.85546875" style="13" customWidth="1"/>
    <col min="4342" max="4342" width="11.85546875" style="13" customWidth="1"/>
    <col min="4343" max="4343" width="12.7109375" style="13" customWidth="1"/>
    <col min="4344" max="4593" width="10.85546875" style="13"/>
    <col min="4594" max="4594" width="10" style="13" customWidth="1"/>
    <col min="4595" max="4595" width="43.28515625" style="13" customWidth="1"/>
    <col min="4596" max="4596" width="9.85546875" style="13" customWidth="1"/>
    <col min="4597" max="4597" width="12.85546875" style="13" customWidth="1"/>
    <col min="4598" max="4598" width="11.85546875" style="13" customWidth="1"/>
    <col min="4599" max="4599" width="12.7109375" style="13" customWidth="1"/>
    <col min="4600" max="4849" width="10.85546875" style="13"/>
    <col min="4850" max="4850" width="10" style="13" customWidth="1"/>
    <col min="4851" max="4851" width="43.28515625" style="13" customWidth="1"/>
    <col min="4852" max="4852" width="9.85546875" style="13" customWidth="1"/>
    <col min="4853" max="4853" width="12.85546875" style="13" customWidth="1"/>
    <col min="4854" max="4854" width="11.85546875" style="13" customWidth="1"/>
    <col min="4855" max="4855" width="12.7109375" style="13" customWidth="1"/>
    <col min="4856" max="5105" width="10.85546875" style="13"/>
    <col min="5106" max="5106" width="10" style="13" customWidth="1"/>
    <col min="5107" max="5107" width="43.28515625" style="13" customWidth="1"/>
    <col min="5108" max="5108" width="9.85546875" style="13" customWidth="1"/>
    <col min="5109" max="5109" width="12.85546875" style="13" customWidth="1"/>
    <col min="5110" max="5110" width="11.85546875" style="13" customWidth="1"/>
    <col min="5111" max="5111" width="12.7109375" style="13" customWidth="1"/>
    <col min="5112" max="5361" width="10.85546875" style="13"/>
    <col min="5362" max="5362" width="10" style="13" customWidth="1"/>
    <col min="5363" max="5363" width="43.28515625" style="13" customWidth="1"/>
    <col min="5364" max="5364" width="9.85546875" style="13" customWidth="1"/>
    <col min="5365" max="5365" width="12.85546875" style="13" customWidth="1"/>
    <col min="5366" max="5366" width="11.85546875" style="13" customWidth="1"/>
    <col min="5367" max="5367" width="12.7109375" style="13" customWidth="1"/>
    <col min="5368" max="5617" width="10.85546875" style="13"/>
    <col min="5618" max="5618" width="10" style="13" customWidth="1"/>
    <col min="5619" max="5619" width="43.28515625" style="13" customWidth="1"/>
    <col min="5620" max="5620" width="9.85546875" style="13" customWidth="1"/>
    <col min="5621" max="5621" width="12.85546875" style="13" customWidth="1"/>
    <col min="5622" max="5622" width="11.85546875" style="13" customWidth="1"/>
    <col min="5623" max="5623" width="12.7109375" style="13" customWidth="1"/>
    <col min="5624" max="5873" width="10.85546875" style="13"/>
    <col min="5874" max="5874" width="10" style="13" customWidth="1"/>
    <col min="5875" max="5875" width="43.28515625" style="13" customWidth="1"/>
    <col min="5876" max="5876" width="9.85546875" style="13" customWidth="1"/>
    <col min="5877" max="5877" width="12.85546875" style="13" customWidth="1"/>
    <col min="5878" max="5878" width="11.85546875" style="13" customWidth="1"/>
    <col min="5879" max="5879" width="12.7109375" style="13" customWidth="1"/>
    <col min="5880" max="6129" width="10.85546875" style="13"/>
    <col min="6130" max="6130" width="10" style="13" customWidth="1"/>
    <col min="6131" max="6131" width="43.28515625" style="13" customWidth="1"/>
    <col min="6132" max="6132" width="9.85546875" style="13" customWidth="1"/>
    <col min="6133" max="6133" width="12.85546875" style="13" customWidth="1"/>
    <col min="6134" max="6134" width="11.85546875" style="13" customWidth="1"/>
    <col min="6135" max="6135" width="12.7109375" style="13" customWidth="1"/>
    <col min="6136" max="6385" width="10.85546875" style="13"/>
    <col min="6386" max="6386" width="10" style="13" customWidth="1"/>
    <col min="6387" max="6387" width="43.28515625" style="13" customWidth="1"/>
    <col min="6388" max="6388" width="9.85546875" style="13" customWidth="1"/>
    <col min="6389" max="6389" width="12.85546875" style="13" customWidth="1"/>
    <col min="6390" max="6390" width="11.85546875" style="13" customWidth="1"/>
    <col min="6391" max="6391" width="12.7109375" style="13" customWidth="1"/>
    <col min="6392" max="6641" width="10.85546875" style="13"/>
    <col min="6642" max="6642" width="10" style="13" customWidth="1"/>
    <col min="6643" max="6643" width="43.28515625" style="13" customWidth="1"/>
    <col min="6644" max="6644" width="9.85546875" style="13" customWidth="1"/>
    <col min="6645" max="6645" width="12.85546875" style="13" customWidth="1"/>
    <col min="6646" max="6646" width="11.85546875" style="13" customWidth="1"/>
    <col min="6647" max="6647" width="12.7109375" style="13" customWidth="1"/>
    <col min="6648" max="6897" width="10.85546875" style="13"/>
    <col min="6898" max="6898" width="10" style="13" customWidth="1"/>
    <col min="6899" max="6899" width="43.28515625" style="13" customWidth="1"/>
    <col min="6900" max="6900" width="9.85546875" style="13" customWidth="1"/>
    <col min="6901" max="6901" width="12.85546875" style="13" customWidth="1"/>
    <col min="6902" max="6902" width="11.85546875" style="13" customWidth="1"/>
    <col min="6903" max="6903" width="12.7109375" style="13" customWidth="1"/>
    <col min="6904" max="7153" width="10.85546875" style="13"/>
    <col min="7154" max="7154" width="10" style="13" customWidth="1"/>
    <col min="7155" max="7155" width="43.28515625" style="13" customWidth="1"/>
    <col min="7156" max="7156" width="9.85546875" style="13" customWidth="1"/>
    <col min="7157" max="7157" width="12.85546875" style="13" customWidth="1"/>
    <col min="7158" max="7158" width="11.85546875" style="13" customWidth="1"/>
    <col min="7159" max="7159" width="12.7109375" style="13" customWidth="1"/>
    <col min="7160" max="7409" width="10.85546875" style="13"/>
    <col min="7410" max="7410" width="10" style="13" customWidth="1"/>
    <col min="7411" max="7411" width="43.28515625" style="13" customWidth="1"/>
    <col min="7412" max="7412" width="9.85546875" style="13" customWidth="1"/>
    <col min="7413" max="7413" width="12.85546875" style="13" customWidth="1"/>
    <col min="7414" max="7414" width="11.85546875" style="13" customWidth="1"/>
    <col min="7415" max="7415" width="12.7109375" style="13" customWidth="1"/>
    <col min="7416" max="7665" width="10.85546875" style="13"/>
    <col min="7666" max="7666" width="10" style="13" customWidth="1"/>
    <col min="7667" max="7667" width="43.28515625" style="13" customWidth="1"/>
    <col min="7668" max="7668" width="9.85546875" style="13" customWidth="1"/>
    <col min="7669" max="7669" width="12.85546875" style="13" customWidth="1"/>
    <col min="7670" max="7670" width="11.85546875" style="13" customWidth="1"/>
    <col min="7671" max="7671" width="12.7109375" style="13" customWidth="1"/>
    <col min="7672" max="7921" width="10.85546875" style="13"/>
    <col min="7922" max="7922" width="10" style="13" customWidth="1"/>
    <col min="7923" max="7923" width="43.28515625" style="13" customWidth="1"/>
    <col min="7924" max="7924" width="9.85546875" style="13" customWidth="1"/>
    <col min="7925" max="7925" width="12.85546875" style="13" customWidth="1"/>
    <col min="7926" max="7926" width="11.85546875" style="13" customWidth="1"/>
    <col min="7927" max="7927" width="12.7109375" style="13" customWidth="1"/>
    <col min="7928" max="8177" width="10.85546875" style="13"/>
    <col min="8178" max="8178" width="10" style="13" customWidth="1"/>
    <col min="8179" max="8179" width="43.28515625" style="13" customWidth="1"/>
    <col min="8180" max="8180" width="9.85546875" style="13" customWidth="1"/>
    <col min="8181" max="8181" width="12.85546875" style="13" customWidth="1"/>
    <col min="8182" max="8182" width="11.85546875" style="13" customWidth="1"/>
    <col min="8183" max="8183" width="12.7109375" style="13" customWidth="1"/>
    <col min="8184" max="8433" width="10.85546875" style="13"/>
    <col min="8434" max="8434" width="10" style="13" customWidth="1"/>
    <col min="8435" max="8435" width="43.28515625" style="13" customWidth="1"/>
    <col min="8436" max="8436" width="9.85546875" style="13" customWidth="1"/>
    <col min="8437" max="8437" width="12.85546875" style="13" customWidth="1"/>
    <col min="8438" max="8438" width="11.85546875" style="13" customWidth="1"/>
    <col min="8439" max="8439" width="12.7109375" style="13" customWidth="1"/>
    <col min="8440" max="8689" width="10.85546875" style="13"/>
    <col min="8690" max="8690" width="10" style="13" customWidth="1"/>
    <col min="8691" max="8691" width="43.28515625" style="13" customWidth="1"/>
    <col min="8692" max="8692" width="9.85546875" style="13" customWidth="1"/>
    <col min="8693" max="8693" width="12.85546875" style="13" customWidth="1"/>
    <col min="8694" max="8694" width="11.85546875" style="13" customWidth="1"/>
    <col min="8695" max="8695" width="12.7109375" style="13" customWidth="1"/>
    <col min="8696" max="8945" width="10.85546875" style="13"/>
    <col min="8946" max="8946" width="10" style="13" customWidth="1"/>
    <col min="8947" max="8947" width="43.28515625" style="13" customWidth="1"/>
    <col min="8948" max="8948" width="9.85546875" style="13" customWidth="1"/>
    <col min="8949" max="8949" width="12.85546875" style="13" customWidth="1"/>
    <col min="8950" max="8950" width="11.85546875" style="13" customWidth="1"/>
    <col min="8951" max="8951" width="12.7109375" style="13" customWidth="1"/>
    <col min="8952" max="9201" width="10.85546875" style="13"/>
    <col min="9202" max="9202" width="10" style="13" customWidth="1"/>
    <col min="9203" max="9203" width="43.28515625" style="13" customWidth="1"/>
    <col min="9204" max="9204" width="9.85546875" style="13" customWidth="1"/>
    <col min="9205" max="9205" width="12.85546875" style="13" customWidth="1"/>
    <col min="9206" max="9206" width="11.85546875" style="13" customWidth="1"/>
    <col min="9207" max="9207" width="12.7109375" style="13" customWidth="1"/>
    <col min="9208" max="9457" width="10.85546875" style="13"/>
    <col min="9458" max="9458" width="10" style="13" customWidth="1"/>
    <col min="9459" max="9459" width="43.28515625" style="13" customWidth="1"/>
    <col min="9460" max="9460" width="9.85546875" style="13" customWidth="1"/>
    <col min="9461" max="9461" width="12.85546875" style="13" customWidth="1"/>
    <col min="9462" max="9462" width="11.85546875" style="13" customWidth="1"/>
    <col min="9463" max="9463" width="12.7109375" style="13" customWidth="1"/>
    <col min="9464" max="9713" width="10.85546875" style="13"/>
    <col min="9714" max="9714" width="10" style="13" customWidth="1"/>
    <col min="9715" max="9715" width="43.28515625" style="13" customWidth="1"/>
    <col min="9716" max="9716" width="9.85546875" style="13" customWidth="1"/>
    <col min="9717" max="9717" width="12.85546875" style="13" customWidth="1"/>
    <col min="9718" max="9718" width="11.85546875" style="13" customWidth="1"/>
    <col min="9719" max="9719" width="12.7109375" style="13" customWidth="1"/>
    <col min="9720" max="9969" width="10.85546875" style="13"/>
    <col min="9970" max="9970" width="10" style="13" customWidth="1"/>
    <col min="9971" max="9971" width="43.28515625" style="13" customWidth="1"/>
    <col min="9972" max="9972" width="9.85546875" style="13" customWidth="1"/>
    <col min="9973" max="9973" width="12.85546875" style="13" customWidth="1"/>
    <col min="9974" max="9974" width="11.85546875" style="13" customWidth="1"/>
    <col min="9975" max="9975" width="12.7109375" style="13" customWidth="1"/>
    <col min="9976" max="10225" width="10.85546875" style="13"/>
    <col min="10226" max="10226" width="10" style="13" customWidth="1"/>
    <col min="10227" max="10227" width="43.28515625" style="13" customWidth="1"/>
    <col min="10228" max="10228" width="9.85546875" style="13" customWidth="1"/>
    <col min="10229" max="10229" width="12.85546875" style="13" customWidth="1"/>
    <col min="10230" max="10230" width="11.85546875" style="13" customWidth="1"/>
    <col min="10231" max="10231" width="12.7109375" style="13" customWidth="1"/>
    <col min="10232" max="10481" width="10.85546875" style="13"/>
    <col min="10482" max="10482" width="10" style="13" customWidth="1"/>
    <col min="10483" max="10483" width="43.28515625" style="13" customWidth="1"/>
    <col min="10484" max="10484" width="9.85546875" style="13" customWidth="1"/>
    <col min="10485" max="10485" width="12.85546875" style="13" customWidth="1"/>
    <col min="10486" max="10486" width="11.85546875" style="13" customWidth="1"/>
    <col min="10487" max="10487" width="12.7109375" style="13" customWidth="1"/>
    <col min="10488" max="10737" width="10.85546875" style="13"/>
    <col min="10738" max="10738" width="10" style="13" customWidth="1"/>
    <col min="10739" max="10739" width="43.28515625" style="13" customWidth="1"/>
    <col min="10740" max="10740" width="9.85546875" style="13" customWidth="1"/>
    <col min="10741" max="10741" width="12.85546875" style="13" customWidth="1"/>
    <col min="10742" max="10742" width="11.85546875" style="13" customWidth="1"/>
    <col min="10743" max="10743" width="12.7109375" style="13" customWidth="1"/>
    <col min="10744" max="10993" width="10.85546875" style="13"/>
    <col min="10994" max="10994" width="10" style="13" customWidth="1"/>
    <col min="10995" max="10995" width="43.28515625" style="13" customWidth="1"/>
    <col min="10996" max="10996" width="9.85546875" style="13" customWidth="1"/>
    <col min="10997" max="10997" width="12.85546875" style="13" customWidth="1"/>
    <col min="10998" max="10998" width="11.85546875" style="13" customWidth="1"/>
    <col min="10999" max="10999" width="12.7109375" style="13" customWidth="1"/>
    <col min="11000" max="11249" width="10.85546875" style="13"/>
    <col min="11250" max="11250" width="10" style="13" customWidth="1"/>
    <col min="11251" max="11251" width="43.28515625" style="13" customWidth="1"/>
    <col min="11252" max="11252" width="9.85546875" style="13" customWidth="1"/>
    <col min="11253" max="11253" width="12.85546875" style="13" customWidth="1"/>
    <col min="11254" max="11254" width="11.85546875" style="13" customWidth="1"/>
    <col min="11255" max="11255" width="12.7109375" style="13" customWidth="1"/>
    <col min="11256" max="11505" width="10.85546875" style="13"/>
    <col min="11506" max="11506" width="10" style="13" customWidth="1"/>
    <col min="11507" max="11507" width="43.28515625" style="13" customWidth="1"/>
    <col min="11508" max="11508" width="9.85546875" style="13" customWidth="1"/>
    <col min="11509" max="11509" width="12.85546875" style="13" customWidth="1"/>
    <col min="11510" max="11510" width="11.85546875" style="13" customWidth="1"/>
    <col min="11511" max="11511" width="12.7109375" style="13" customWidth="1"/>
    <col min="11512" max="11761" width="10.85546875" style="13"/>
    <col min="11762" max="11762" width="10" style="13" customWidth="1"/>
    <col min="11763" max="11763" width="43.28515625" style="13" customWidth="1"/>
    <col min="11764" max="11764" width="9.85546875" style="13" customWidth="1"/>
    <col min="11765" max="11765" width="12.85546875" style="13" customWidth="1"/>
    <col min="11766" max="11766" width="11.85546875" style="13" customWidth="1"/>
    <col min="11767" max="11767" width="12.7109375" style="13" customWidth="1"/>
    <col min="11768" max="12017" width="10.85546875" style="13"/>
    <col min="12018" max="12018" width="10" style="13" customWidth="1"/>
    <col min="12019" max="12019" width="43.28515625" style="13" customWidth="1"/>
    <col min="12020" max="12020" width="9.85546875" style="13" customWidth="1"/>
    <col min="12021" max="12021" width="12.85546875" style="13" customWidth="1"/>
    <col min="12022" max="12022" width="11.85546875" style="13" customWidth="1"/>
    <col min="12023" max="12023" width="12.7109375" style="13" customWidth="1"/>
    <col min="12024" max="12273" width="10.85546875" style="13"/>
    <col min="12274" max="12274" width="10" style="13" customWidth="1"/>
    <col min="12275" max="12275" width="43.28515625" style="13" customWidth="1"/>
    <col min="12276" max="12276" width="9.85546875" style="13" customWidth="1"/>
    <col min="12277" max="12277" width="12.85546875" style="13" customWidth="1"/>
    <col min="12278" max="12278" width="11.85546875" style="13" customWidth="1"/>
    <col min="12279" max="12279" width="12.7109375" style="13" customWidth="1"/>
    <col min="12280" max="12529" width="10.85546875" style="13"/>
    <col min="12530" max="12530" width="10" style="13" customWidth="1"/>
    <col min="12531" max="12531" width="43.28515625" style="13" customWidth="1"/>
    <col min="12532" max="12532" width="9.85546875" style="13" customWidth="1"/>
    <col min="12533" max="12533" width="12.85546875" style="13" customWidth="1"/>
    <col min="12534" max="12534" width="11.85546875" style="13" customWidth="1"/>
    <col min="12535" max="12535" width="12.7109375" style="13" customWidth="1"/>
    <col min="12536" max="12785" width="10.85546875" style="13"/>
    <col min="12786" max="12786" width="10" style="13" customWidth="1"/>
    <col min="12787" max="12787" width="43.28515625" style="13" customWidth="1"/>
    <col min="12788" max="12788" width="9.85546875" style="13" customWidth="1"/>
    <col min="12789" max="12789" width="12.85546875" style="13" customWidth="1"/>
    <col min="12790" max="12790" width="11.85546875" style="13" customWidth="1"/>
    <col min="12791" max="12791" width="12.7109375" style="13" customWidth="1"/>
    <col min="12792" max="13041" width="10.85546875" style="13"/>
    <col min="13042" max="13042" width="10" style="13" customWidth="1"/>
    <col min="13043" max="13043" width="43.28515625" style="13" customWidth="1"/>
    <col min="13044" max="13044" width="9.85546875" style="13" customWidth="1"/>
    <col min="13045" max="13045" width="12.85546875" style="13" customWidth="1"/>
    <col min="13046" max="13046" width="11.85546875" style="13" customWidth="1"/>
    <col min="13047" max="13047" width="12.7109375" style="13" customWidth="1"/>
    <col min="13048" max="13297" width="10.85546875" style="13"/>
    <col min="13298" max="13298" width="10" style="13" customWidth="1"/>
    <col min="13299" max="13299" width="43.28515625" style="13" customWidth="1"/>
    <col min="13300" max="13300" width="9.85546875" style="13" customWidth="1"/>
    <col min="13301" max="13301" width="12.85546875" style="13" customWidth="1"/>
    <col min="13302" max="13302" width="11.85546875" style="13" customWidth="1"/>
    <col min="13303" max="13303" width="12.7109375" style="13" customWidth="1"/>
    <col min="13304" max="13553" width="10.85546875" style="13"/>
    <col min="13554" max="13554" width="10" style="13" customWidth="1"/>
    <col min="13555" max="13555" width="43.28515625" style="13" customWidth="1"/>
    <col min="13556" max="13556" width="9.85546875" style="13" customWidth="1"/>
    <col min="13557" max="13557" width="12.85546875" style="13" customWidth="1"/>
    <col min="13558" max="13558" width="11.85546875" style="13" customWidth="1"/>
    <col min="13559" max="13559" width="12.7109375" style="13" customWidth="1"/>
    <col min="13560" max="13809" width="10.85546875" style="13"/>
    <col min="13810" max="13810" width="10" style="13" customWidth="1"/>
    <col min="13811" max="13811" width="43.28515625" style="13" customWidth="1"/>
    <col min="13812" max="13812" width="9.85546875" style="13" customWidth="1"/>
    <col min="13813" max="13813" width="12.85546875" style="13" customWidth="1"/>
    <col min="13814" max="13814" width="11.85546875" style="13" customWidth="1"/>
    <col min="13815" max="13815" width="12.7109375" style="13" customWidth="1"/>
    <col min="13816" max="14065" width="10.85546875" style="13"/>
    <col min="14066" max="14066" width="10" style="13" customWidth="1"/>
    <col min="14067" max="14067" width="43.28515625" style="13" customWidth="1"/>
    <col min="14068" max="14068" width="9.85546875" style="13" customWidth="1"/>
    <col min="14069" max="14069" width="12.85546875" style="13" customWidth="1"/>
    <col min="14070" max="14070" width="11.85546875" style="13" customWidth="1"/>
    <col min="14071" max="14071" width="12.7109375" style="13" customWidth="1"/>
    <col min="14072" max="14321" width="10.85546875" style="13"/>
    <col min="14322" max="14322" width="10" style="13" customWidth="1"/>
    <col min="14323" max="14323" width="43.28515625" style="13" customWidth="1"/>
    <col min="14324" max="14324" width="9.85546875" style="13" customWidth="1"/>
    <col min="14325" max="14325" width="12.85546875" style="13" customWidth="1"/>
    <col min="14326" max="14326" width="11.85546875" style="13" customWidth="1"/>
    <col min="14327" max="14327" width="12.7109375" style="13" customWidth="1"/>
    <col min="14328" max="14577" width="10.85546875" style="13"/>
    <col min="14578" max="14578" width="10" style="13" customWidth="1"/>
    <col min="14579" max="14579" width="43.28515625" style="13" customWidth="1"/>
    <col min="14580" max="14580" width="9.85546875" style="13" customWidth="1"/>
    <col min="14581" max="14581" width="12.85546875" style="13" customWidth="1"/>
    <col min="14582" max="14582" width="11.85546875" style="13" customWidth="1"/>
    <col min="14583" max="14583" width="12.7109375" style="13" customWidth="1"/>
    <col min="14584" max="14833" width="10.85546875" style="13"/>
    <col min="14834" max="14834" width="10" style="13" customWidth="1"/>
    <col min="14835" max="14835" width="43.28515625" style="13" customWidth="1"/>
    <col min="14836" max="14836" width="9.85546875" style="13" customWidth="1"/>
    <col min="14837" max="14837" width="12.85546875" style="13" customWidth="1"/>
    <col min="14838" max="14838" width="11.85546875" style="13" customWidth="1"/>
    <col min="14839" max="14839" width="12.7109375" style="13" customWidth="1"/>
    <col min="14840" max="15089" width="10.85546875" style="13"/>
    <col min="15090" max="15090" width="10" style="13" customWidth="1"/>
    <col min="15091" max="15091" width="43.28515625" style="13" customWidth="1"/>
    <col min="15092" max="15092" width="9.85546875" style="13" customWidth="1"/>
    <col min="15093" max="15093" width="12.85546875" style="13" customWidth="1"/>
    <col min="15094" max="15094" width="11.85546875" style="13" customWidth="1"/>
    <col min="15095" max="15095" width="12.7109375" style="13" customWidth="1"/>
    <col min="15096" max="15345" width="10.85546875" style="13"/>
    <col min="15346" max="15346" width="10" style="13" customWidth="1"/>
    <col min="15347" max="15347" width="43.28515625" style="13" customWidth="1"/>
    <col min="15348" max="15348" width="9.85546875" style="13" customWidth="1"/>
    <col min="15349" max="15349" width="12.85546875" style="13" customWidth="1"/>
    <col min="15350" max="15350" width="11.85546875" style="13" customWidth="1"/>
    <col min="15351" max="15351" width="12.7109375" style="13" customWidth="1"/>
    <col min="15352" max="15601" width="10.85546875" style="13"/>
    <col min="15602" max="15602" width="10" style="13" customWidth="1"/>
    <col min="15603" max="15603" width="43.28515625" style="13" customWidth="1"/>
    <col min="15604" max="15604" width="9.85546875" style="13" customWidth="1"/>
    <col min="15605" max="15605" width="12.85546875" style="13" customWidth="1"/>
    <col min="15606" max="15606" width="11.85546875" style="13" customWidth="1"/>
    <col min="15607" max="15607" width="12.7109375" style="13" customWidth="1"/>
    <col min="15608" max="15857" width="10.85546875" style="13"/>
    <col min="15858" max="15858" width="10" style="13" customWidth="1"/>
    <col min="15859" max="15859" width="43.28515625" style="13" customWidth="1"/>
    <col min="15860" max="15860" width="9.85546875" style="13" customWidth="1"/>
    <col min="15861" max="15861" width="12.85546875" style="13" customWidth="1"/>
    <col min="15862" max="15862" width="11.85546875" style="13" customWidth="1"/>
    <col min="15863" max="15863" width="12.7109375" style="13" customWidth="1"/>
    <col min="15864" max="16113" width="10.85546875" style="13"/>
    <col min="16114" max="16114" width="10" style="13" customWidth="1"/>
    <col min="16115" max="16115" width="43.28515625" style="13" customWidth="1"/>
    <col min="16116" max="16116" width="9.85546875" style="13" customWidth="1"/>
    <col min="16117" max="16117" width="12.85546875" style="13" customWidth="1"/>
    <col min="16118" max="16118" width="11.85546875" style="13" customWidth="1"/>
    <col min="16119" max="16119" width="12.7109375" style="13" customWidth="1"/>
    <col min="16120" max="16384" width="10.85546875" style="13"/>
  </cols>
  <sheetData>
    <row r="2" spans="1:10">
      <c r="C2" s="41"/>
      <c r="D2" s="60"/>
    </row>
    <row r="3" spans="1:10" ht="13.5">
      <c r="A3" s="20" t="s">
        <v>1</v>
      </c>
      <c r="B3" s="79" t="s">
        <v>20</v>
      </c>
      <c r="C3" s="80"/>
      <c r="D3" s="80"/>
      <c r="E3" s="77"/>
      <c r="F3" s="78"/>
    </row>
    <row r="4" spans="1:10" ht="13.5">
      <c r="A4" s="20" t="s">
        <v>2</v>
      </c>
      <c r="B4" s="81" t="s">
        <v>21</v>
      </c>
      <c r="C4" s="81"/>
      <c r="D4" s="61" t="s">
        <v>9</v>
      </c>
      <c r="E4" s="82"/>
      <c r="F4" s="82"/>
    </row>
    <row r="5" spans="1:10" s="18" customFormat="1" ht="13.5">
      <c r="A5" s="20" t="s">
        <v>3</v>
      </c>
      <c r="B5" s="73" t="s">
        <v>22</v>
      </c>
      <c r="C5" s="73"/>
      <c r="D5" s="61" t="s">
        <v>10</v>
      </c>
      <c r="E5" s="83"/>
      <c r="F5" s="83"/>
    </row>
    <row r="6" spans="1:10" s="18" customFormat="1" ht="13.5">
      <c r="A6" s="20" t="s">
        <v>5</v>
      </c>
      <c r="B6" s="74" t="s">
        <v>52</v>
      </c>
      <c r="C6" s="75"/>
      <c r="D6" s="75"/>
      <c r="E6" s="75"/>
      <c r="F6" s="76"/>
    </row>
    <row r="7" spans="1:10" s="18" customFormat="1">
      <c r="A7" s="22"/>
      <c r="B7" s="14"/>
      <c r="C7" s="22"/>
      <c r="D7" s="60"/>
      <c r="E7" s="15"/>
      <c r="F7" s="5"/>
    </row>
    <row r="8" spans="1:10" s="18" customFormat="1">
      <c r="A8" s="26" t="s">
        <v>6</v>
      </c>
      <c r="B8" s="27" t="s">
        <v>7</v>
      </c>
      <c r="C8" s="26" t="s">
        <v>8</v>
      </c>
      <c r="D8" s="28" t="s">
        <v>4</v>
      </c>
      <c r="E8" s="28" t="s">
        <v>11</v>
      </c>
      <c r="F8" s="36" t="s">
        <v>12</v>
      </c>
    </row>
    <row r="9" spans="1:10" s="18" customFormat="1">
      <c r="A9" s="29"/>
      <c r="B9" s="30"/>
      <c r="C9" s="29"/>
      <c r="D9" s="31"/>
      <c r="E9" s="31"/>
      <c r="F9" s="37"/>
    </row>
    <row r="10" spans="1:10" s="54" customFormat="1">
      <c r="A10" s="29"/>
      <c r="B10" s="30"/>
      <c r="C10" s="29"/>
      <c r="D10" s="31"/>
      <c r="E10" s="31"/>
      <c r="F10" s="37"/>
    </row>
    <row r="11" spans="1:10" s="18" customFormat="1" ht="54.95" customHeight="1">
      <c r="A11" s="69" t="s">
        <v>23</v>
      </c>
      <c r="B11" s="69"/>
      <c r="C11" s="69"/>
      <c r="D11" s="69"/>
      <c r="E11" s="69"/>
      <c r="F11" s="69"/>
      <c r="G11" s="55"/>
      <c r="H11" s="55"/>
      <c r="I11" s="55"/>
      <c r="J11" s="55"/>
    </row>
    <row r="12" spans="1:10" s="18" customFormat="1" ht="25.5" customHeight="1">
      <c r="A12" s="69" t="s">
        <v>24</v>
      </c>
      <c r="B12" s="69"/>
      <c r="C12" s="69"/>
      <c r="D12" s="69"/>
      <c r="E12" s="69"/>
      <c r="F12" s="69"/>
      <c r="G12" s="55"/>
      <c r="H12" s="55"/>
      <c r="I12" s="55"/>
      <c r="J12" s="55"/>
    </row>
    <row r="13" spans="1:10" s="54" customFormat="1" ht="43.5" customHeight="1">
      <c r="A13" s="69" t="s">
        <v>25</v>
      </c>
      <c r="B13" s="69"/>
      <c r="C13" s="69"/>
      <c r="D13" s="69"/>
      <c r="E13" s="69"/>
      <c r="F13" s="69"/>
    </row>
    <row r="14" spans="1:10" s="18" customFormat="1" ht="27.75" customHeight="1">
      <c r="A14" s="69" t="s">
        <v>26</v>
      </c>
      <c r="B14" s="69"/>
      <c r="C14" s="69"/>
      <c r="D14" s="69"/>
      <c r="E14" s="69"/>
      <c r="F14" s="69"/>
    </row>
    <row r="15" spans="1:10" s="53" customFormat="1" ht="30.75" customHeight="1">
      <c r="A15" s="69" t="s">
        <v>27</v>
      </c>
      <c r="B15" s="69"/>
      <c r="C15" s="69"/>
      <c r="D15" s="69"/>
      <c r="E15" s="69"/>
      <c r="F15" s="69"/>
    </row>
    <row r="16" spans="1:10" s="33" customFormat="1">
      <c r="A16" s="69"/>
      <c r="B16" s="69"/>
      <c r="C16" s="69"/>
      <c r="D16" s="69"/>
      <c r="E16" s="69"/>
      <c r="F16" s="69"/>
    </row>
    <row r="17" spans="1:6" s="18" customFormat="1">
      <c r="A17" s="70" t="s">
        <v>51</v>
      </c>
      <c r="B17" s="71"/>
      <c r="C17" s="71"/>
      <c r="D17" s="71"/>
      <c r="E17" s="71"/>
      <c r="F17" s="72"/>
    </row>
    <row r="18" spans="1:6" s="18" customFormat="1">
      <c r="A18" s="16"/>
      <c r="B18" s="3"/>
      <c r="C18" s="16"/>
      <c r="D18" s="17"/>
      <c r="E18" s="4"/>
      <c r="F18" s="5"/>
    </row>
    <row r="19" spans="1:6" s="57" customFormat="1">
      <c r="A19" s="16"/>
      <c r="B19" s="3"/>
      <c r="C19" s="16"/>
      <c r="D19" s="17"/>
      <c r="E19" s="4"/>
      <c r="F19" s="5"/>
    </row>
    <row r="20" spans="1:6" s="57" customFormat="1" ht="130.5" customHeight="1">
      <c r="A20" s="58" t="s">
        <v>28</v>
      </c>
      <c r="B20" s="68" t="s">
        <v>57</v>
      </c>
      <c r="C20" s="16"/>
      <c r="D20" s="17"/>
      <c r="E20" s="4"/>
      <c r="F20" s="5"/>
    </row>
    <row r="21" spans="1:6" s="57" customFormat="1">
      <c r="A21" s="16"/>
      <c r="B21" s="3" t="s">
        <v>55</v>
      </c>
      <c r="C21" s="16" t="s">
        <v>13</v>
      </c>
      <c r="D21" s="17">
        <v>450</v>
      </c>
      <c r="E21" s="4"/>
      <c r="F21" s="38">
        <f>E21*D21</f>
        <v>0</v>
      </c>
    </row>
    <row r="22" spans="1:6" s="57" customFormat="1">
      <c r="A22" s="16"/>
      <c r="B22" s="3"/>
      <c r="C22" s="16"/>
      <c r="D22" s="17"/>
      <c r="E22" s="4"/>
      <c r="F22" s="38"/>
    </row>
    <row r="23" spans="1:6" s="57" customFormat="1" ht="184.5" customHeight="1">
      <c r="A23" s="16" t="s">
        <v>34</v>
      </c>
      <c r="B23" s="59" t="s">
        <v>56</v>
      </c>
      <c r="C23" s="16"/>
      <c r="D23" s="17"/>
      <c r="E23" s="4"/>
      <c r="F23" s="38"/>
    </row>
    <row r="24" spans="1:6" s="57" customFormat="1">
      <c r="A24" s="16"/>
      <c r="B24" s="3" t="s">
        <v>55</v>
      </c>
      <c r="C24" s="16" t="s">
        <v>13</v>
      </c>
      <c r="D24" s="17">
        <v>90</v>
      </c>
      <c r="E24" s="4"/>
      <c r="F24" s="38"/>
    </row>
    <row r="25" spans="1:6" s="57" customFormat="1">
      <c r="A25" s="16"/>
      <c r="B25" s="3"/>
      <c r="C25" s="16"/>
      <c r="D25" s="17"/>
      <c r="E25" s="4"/>
      <c r="F25" s="38"/>
    </row>
    <row r="26" spans="1:6" s="57" customFormat="1">
      <c r="A26" s="16"/>
      <c r="B26" s="3"/>
      <c r="C26" s="16"/>
      <c r="D26" s="17"/>
      <c r="E26" s="4"/>
      <c r="F26" s="38"/>
    </row>
    <row r="27" spans="1:6" s="57" customFormat="1">
      <c r="A27" s="16"/>
      <c r="B27" s="3"/>
      <c r="C27" s="16"/>
      <c r="D27" s="17"/>
      <c r="E27" s="4"/>
      <c r="F27" s="38"/>
    </row>
    <row r="28" spans="1:6" s="57" customFormat="1">
      <c r="A28" s="16"/>
      <c r="B28" s="3"/>
      <c r="C28" s="16"/>
      <c r="D28" s="17"/>
      <c r="E28" s="4"/>
      <c r="F28" s="38"/>
    </row>
    <row r="29" spans="1:6" s="57" customFormat="1" ht="204">
      <c r="A29" s="58" t="s">
        <v>38</v>
      </c>
      <c r="B29" s="35" t="s">
        <v>59</v>
      </c>
      <c r="C29" s="16"/>
      <c r="D29" s="17"/>
      <c r="E29" s="4"/>
      <c r="F29" s="38"/>
    </row>
    <row r="30" spans="1:6" s="57" customFormat="1">
      <c r="A30" s="16"/>
      <c r="B30" s="1"/>
      <c r="C30" s="16" t="s">
        <v>13</v>
      </c>
      <c r="D30" s="17">
        <v>470</v>
      </c>
      <c r="E30" s="4"/>
      <c r="F30" s="38">
        <f>E30*D30</f>
        <v>0</v>
      </c>
    </row>
    <row r="31" spans="1:6" s="57" customFormat="1">
      <c r="A31" s="16"/>
      <c r="B31" s="3"/>
      <c r="C31" s="16"/>
      <c r="D31" s="17"/>
      <c r="E31" s="4"/>
      <c r="F31" s="5"/>
    </row>
    <row r="32" spans="1:6" s="18" customFormat="1" ht="72" customHeight="1">
      <c r="A32" s="58" t="s">
        <v>40</v>
      </c>
      <c r="B32" s="59" t="s">
        <v>58</v>
      </c>
      <c r="C32" s="16"/>
      <c r="D32" s="17"/>
      <c r="E32" s="2"/>
      <c r="F32" s="38"/>
    </row>
    <row r="33" spans="1:6" s="57" customFormat="1" ht="41.25" customHeight="1">
      <c r="A33" s="58"/>
      <c r="B33" s="59" t="s">
        <v>29</v>
      </c>
      <c r="C33" s="16"/>
      <c r="D33" s="17"/>
      <c r="E33" s="2"/>
      <c r="F33" s="38"/>
    </row>
    <row r="34" spans="1:6" s="57" customFormat="1" ht="25.5" customHeight="1">
      <c r="A34" s="58"/>
      <c r="B34" s="59" t="s">
        <v>30</v>
      </c>
      <c r="C34" s="16"/>
      <c r="D34" s="17"/>
      <c r="E34" s="2"/>
      <c r="F34" s="38"/>
    </row>
    <row r="35" spans="1:6" s="57" customFormat="1" ht="41.25" customHeight="1">
      <c r="A35" s="58"/>
      <c r="B35" s="59" t="s">
        <v>31</v>
      </c>
      <c r="C35" s="16"/>
      <c r="D35" s="17"/>
      <c r="E35" s="2"/>
      <c r="F35" s="38"/>
    </row>
    <row r="36" spans="1:6" s="57" customFormat="1" ht="80.25" customHeight="1">
      <c r="A36" s="58"/>
      <c r="B36" s="59" t="s">
        <v>61</v>
      </c>
      <c r="C36" s="16"/>
      <c r="D36" s="17"/>
      <c r="E36" s="2"/>
      <c r="F36" s="38"/>
    </row>
    <row r="37" spans="1:6" s="57" customFormat="1" ht="69" customHeight="1">
      <c r="A37" s="58"/>
      <c r="B37" s="59" t="s">
        <v>32</v>
      </c>
      <c r="C37" s="16"/>
      <c r="D37" s="17"/>
      <c r="E37" s="2"/>
      <c r="F37" s="38"/>
    </row>
    <row r="38" spans="1:6" s="57" customFormat="1" ht="28.5" customHeight="1">
      <c r="A38" s="58"/>
      <c r="B38" s="59" t="s">
        <v>33</v>
      </c>
      <c r="C38" s="16"/>
      <c r="D38" s="17"/>
      <c r="E38" s="2"/>
      <c r="F38" s="38"/>
    </row>
    <row r="39" spans="1:6" s="18" customFormat="1">
      <c r="A39" s="24"/>
      <c r="B39" s="1"/>
      <c r="C39" s="16" t="s">
        <v>13</v>
      </c>
      <c r="D39" s="17">
        <v>450</v>
      </c>
      <c r="E39" s="2">
        <v>0</v>
      </c>
      <c r="F39" s="38">
        <f>E39*D39</f>
        <v>0</v>
      </c>
    </row>
    <row r="40" spans="1:6" s="57" customFormat="1">
      <c r="A40" s="16"/>
      <c r="B40" s="3"/>
      <c r="C40" s="16"/>
      <c r="D40" s="17"/>
      <c r="E40" s="4"/>
      <c r="F40" s="5"/>
    </row>
    <row r="41" spans="1:6" s="18" customFormat="1" ht="72.75" customHeight="1">
      <c r="A41" s="58" t="s">
        <v>44</v>
      </c>
      <c r="B41" s="35" t="s">
        <v>35</v>
      </c>
      <c r="C41" s="16"/>
      <c r="D41" s="17"/>
      <c r="E41" s="2"/>
      <c r="F41" s="38"/>
    </row>
    <row r="42" spans="1:6">
      <c r="A42" s="16"/>
      <c r="B42" s="3" t="s">
        <v>37</v>
      </c>
      <c r="C42" s="16" t="s">
        <v>36</v>
      </c>
      <c r="D42" s="17">
        <v>531</v>
      </c>
      <c r="E42" s="4">
        <v>0</v>
      </c>
      <c r="F42" s="38">
        <f>E42*D42</f>
        <v>0</v>
      </c>
    </row>
    <row r="43" spans="1:6">
      <c r="A43" s="25"/>
      <c r="B43" s="6"/>
      <c r="C43" s="29"/>
      <c r="D43" s="62"/>
      <c r="E43" s="7"/>
      <c r="F43" s="8"/>
    </row>
    <row r="44" spans="1:6" s="56" customFormat="1" ht="107.25" customHeight="1">
      <c r="A44" s="58" t="s">
        <v>47</v>
      </c>
      <c r="B44" s="35" t="s">
        <v>41</v>
      </c>
      <c r="C44" s="16"/>
      <c r="D44" s="17"/>
      <c r="E44" s="2"/>
      <c r="F44" s="38"/>
    </row>
    <row r="45" spans="1:6" s="56" customFormat="1">
      <c r="A45" s="16"/>
      <c r="B45" s="3" t="s">
        <v>39</v>
      </c>
      <c r="C45" s="16" t="s">
        <v>13</v>
      </c>
      <c r="D45" s="17">
        <v>450</v>
      </c>
      <c r="E45" s="4">
        <v>0</v>
      </c>
      <c r="F45" s="38">
        <f>E45*D45</f>
        <v>0</v>
      </c>
    </row>
    <row r="46" spans="1:6" s="57" customFormat="1">
      <c r="A46" s="16"/>
      <c r="B46" s="3"/>
      <c r="C46" s="16"/>
      <c r="D46" s="17"/>
      <c r="E46" s="4"/>
      <c r="F46" s="38"/>
    </row>
    <row r="47" spans="1:6" s="57" customFormat="1" ht="147.75" customHeight="1">
      <c r="A47" s="58" t="s">
        <v>53</v>
      </c>
      <c r="B47" s="35" t="s">
        <v>42</v>
      </c>
      <c r="C47" s="16"/>
      <c r="D47" s="17"/>
      <c r="E47" s="2"/>
      <c r="F47" s="38"/>
    </row>
    <row r="48" spans="1:6" s="57" customFormat="1">
      <c r="A48" s="16"/>
      <c r="B48" s="3" t="s">
        <v>43</v>
      </c>
      <c r="C48" s="16" t="s">
        <v>36</v>
      </c>
      <c r="D48" s="17">
        <v>110</v>
      </c>
      <c r="E48" s="4">
        <v>0</v>
      </c>
      <c r="F48" s="38">
        <f>E48*D48</f>
        <v>0</v>
      </c>
    </row>
    <row r="49" spans="1:6" s="57" customFormat="1">
      <c r="A49" s="16"/>
      <c r="B49" s="3"/>
      <c r="C49" s="16"/>
      <c r="D49" s="17"/>
      <c r="E49" s="4"/>
      <c r="F49" s="38"/>
    </row>
    <row r="50" spans="1:6" s="57" customFormat="1" ht="38.25">
      <c r="A50" s="58" t="s">
        <v>54</v>
      </c>
      <c r="B50" s="35" t="s">
        <v>45</v>
      </c>
      <c r="C50" s="16"/>
      <c r="D50" s="17"/>
      <c r="E50" s="2"/>
      <c r="F50" s="38"/>
    </row>
    <row r="51" spans="1:6" s="57" customFormat="1">
      <c r="A51" s="16"/>
      <c r="B51" s="3" t="s">
        <v>46</v>
      </c>
      <c r="C51" s="16" t="s">
        <v>36</v>
      </c>
      <c r="D51" s="17">
        <v>2</v>
      </c>
      <c r="E51" s="4">
        <v>0</v>
      </c>
      <c r="F51" s="38">
        <f>E51*D51</f>
        <v>0</v>
      </c>
    </row>
    <row r="52" spans="1:6" s="56" customFormat="1">
      <c r="A52" s="25"/>
      <c r="B52" s="6"/>
      <c r="C52" s="29"/>
      <c r="D52" s="62"/>
      <c r="E52" s="7"/>
      <c r="F52" s="8"/>
    </row>
    <row r="53" spans="1:6" s="56" customFormat="1" ht="53.25" customHeight="1">
      <c r="A53" s="58" t="s">
        <v>60</v>
      </c>
      <c r="B53" s="35" t="s">
        <v>48</v>
      </c>
      <c r="C53" s="16"/>
      <c r="D53" s="17"/>
      <c r="E53" s="2"/>
      <c r="F53" s="38"/>
    </row>
    <row r="54" spans="1:6" s="56" customFormat="1">
      <c r="A54" s="16"/>
      <c r="B54" s="3" t="s">
        <v>49</v>
      </c>
      <c r="C54" s="16" t="s">
        <v>0</v>
      </c>
      <c r="D54" s="17">
        <v>2</v>
      </c>
      <c r="E54" s="4">
        <v>0</v>
      </c>
      <c r="F54" s="38">
        <f>E54*D54</f>
        <v>0</v>
      </c>
    </row>
    <row r="55" spans="1:6" s="56" customFormat="1">
      <c r="A55" s="25"/>
      <c r="B55" s="6"/>
      <c r="C55" s="29"/>
      <c r="D55" s="62"/>
      <c r="E55" s="7"/>
      <c r="F55" s="8"/>
    </row>
    <row r="56" spans="1:6" s="33" customFormat="1">
      <c r="A56" s="45"/>
      <c r="B56" s="46" t="s">
        <v>15</v>
      </c>
      <c r="C56" s="42"/>
      <c r="D56" s="63"/>
      <c r="E56" s="47"/>
      <c r="F56" s="40"/>
    </row>
    <row r="57" spans="1:6" s="56" customFormat="1">
      <c r="A57" s="25"/>
      <c r="B57" s="6"/>
      <c r="C57" s="29"/>
      <c r="D57" s="62"/>
      <c r="E57" s="7"/>
      <c r="F57" s="8"/>
    </row>
    <row r="58" spans="1:6" s="33" customFormat="1">
      <c r="A58" s="48"/>
      <c r="B58" s="34"/>
      <c r="C58" s="48"/>
      <c r="D58" s="64"/>
      <c r="E58" s="5"/>
      <c r="F58" s="5"/>
    </row>
    <row r="59" spans="1:6" s="33" customFormat="1">
      <c r="A59" s="43"/>
      <c r="B59" s="39" t="s">
        <v>50</v>
      </c>
      <c r="C59" s="42"/>
      <c r="D59" s="63"/>
      <c r="E59" s="40" t="s">
        <v>14</v>
      </c>
      <c r="F59" s="32">
        <f>F30+F21+F54+F51+F48+F45+F42+F39</f>
        <v>0</v>
      </c>
    </row>
    <row r="60" spans="1:6" s="56" customFormat="1">
      <c r="A60" s="22"/>
      <c r="B60" s="12"/>
      <c r="C60" s="22"/>
      <c r="D60" s="60"/>
      <c r="E60" s="4"/>
      <c r="F60" s="4"/>
    </row>
    <row r="61" spans="1:6" s="33" customFormat="1">
      <c r="A61" s="48"/>
      <c r="B61" s="34"/>
      <c r="C61" s="48"/>
      <c r="D61" s="64"/>
      <c r="E61" s="5"/>
      <c r="F61" s="5"/>
    </row>
    <row r="62" spans="1:6">
      <c r="A62" s="49"/>
      <c r="B62" s="44" t="s">
        <v>18</v>
      </c>
      <c r="C62" s="50"/>
      <c r="D62" s="65"/>
      <c r="E62" s="47"/>
      <c r="F62" s="32">
        <f>SUM(F59:F61)</f>
        <v>0</v>
      </c>
    </row>
    <row r="63" spans="1:6">
      <c r="A63" s="51" t="s">
        <v>16</v>
      </c>
      <c r="B63" s="44" t="s">
        <v>19</v>
      </c>
      <c r="C63" s="50"/>
      <c r="D63" s="65"/>
      <c r="E63" s="47">
        <v>0.25</v>
      </c>
      <c r="F63" s="32">
        <f>F62*E63</f>
        <v>0</v>
      </c>
    </row>
    <row r="64" spans="1:6" s="19" customFormat="1">
      <c r="A64" s="52"/>
      <c r="B64" s="44" t="s">
        <v>17</v>
      </c>
      <c r="C64" s="50"/>
      <c r="D64" s="65"/>
      <c r="E64" s="47"/>
      <c r="F64" s="32">
        <f>SUM(F62:F63)</f>
        <v>0</v>
      </c>
    </row>
    <row r="65" spans="1:6">
      <c r="A65" s="22"/>
      <c r="B65" s="12"/>
      <c r="C65" s="22"/>
      <c r="D65" s="60"/>
      <c r="F65" s="4"/>
    </row>
    <row r="68" spans="1:6">
      <c r="B68" s="13"/>
      <c r="C68" s="23"/>
      <c r="D68" s="66"/>
      <c r="E68" s="10"/>
      <c r="F68" s="11"/>
    </row>
    <row r="69" spans="1:6">
      <c r="E69" s="13"/>
      <c r="F69" s="18"/>
    </row>
    <row r="70" spans="1:6">
      <c r="E70" s="13"/>
      <c r="F70" s="18"/>
    </row>
    <row r="71" spans="1:6">
      <c r="A71" s="23"/>
      <c r="B71" s="19"/>
      <c r="E71" s="13"/>
      <c r="F71" s="18"/>
    </row>
    <row r="72" spans="1:6">
      <c r="A72" s="13"/>
      <c r="B72" s="13"/>
      <c r="E72" s="13"/>
      <c r="F72" s="18"/>
    </row>
    <row r="73" spans="1:6">
      <c r="A73" s="13"/>
      <c r="B73" s="13"/>
      <c r="E73" s="13"/>
      <c r="F73" s="18"/>
    </row>
    <row r="75" spans="1:6">
      <c r="A75" s="13"/>
      <c r="B75" s="13"/>
      <c r="E75" s="13"/>
      <c r="F75" s="18"/>
    </row>
    <row r="76" spans="1:6">
      <c r="A76" s="13"/>
      <c r="B76" s="13"/>
      <c r="E76" s="13"/>
      <c r="F76" s="18"/>
    </row>
  </sheetData>
  <mergeCells count="14">
    <mergeCell ref="A11:F11"/>
    <mergeCell ref="B5:C5"/>
    <mergeCell ref="B6:F6"/>
    <mergeCell ref="E3:F3"/>
    <mergeCell ref="B3:D3"/>
    <mergeCell ref="B4:C4"/>
    <mergeCell ref="E4:F4"/>
    <mergeCell ref="E5:F5"/>
    <mergeCell ref="A16:F16"/>
    <mergeCell ref="A17:F17"/>
    <mergeCell ref="A12:F12"/>
    <mergeCell ref="A13:F13"/>
    <mergeCell ref="A14:F14"/>
    <mergeCell ref="A15:F15"/>
  </mergeCells>
  <pageMargins left="0.98425196850393704" right="0.27559055118110237" top="0.74803149606299213" bottom="0.74803149606299213" header="0.31496062992125984" footer="0.31496062992125984"/>
  <pageSetup paperSize="9" fitToHeight="0" orientation="portrait" horizontalDpi="4294967293" verticalDpi="4294967293" r:id="rId1"/>
  <headerFooter differentFirst="1">
    <oddFooter>&amp;R&amp;"Arial Narrow,Regular"&amp;10&amp;P/&amp;N</oddFooter>
    <evenFooter xml:space="preserve">&amp;R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dvorana pod </vt:lpstr>
      <vt:lpstr>'dvorana pod '!Ispis_naslova</vt:lpstr>
      <vt:lpstr>'dvorana pod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Vedrana Podnar</cp:lastModifiedBy>
  <cp:lastPrinted>2019-08-09T05:31:20Z</cp:lastPrinted>
  <dcterms:created xsi:type="dcterms:W3CDTF">2010-11-15T11:06:00Z</dcterms:created>
  <dcterms:modified xsi:type="dcterms:W3CDTF">2019-08-09T08:00:57Z</dcterms:modified>
</cp:coreProperties>
</file>